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oic_tm\Desktop\для ПТС (своб.мощность, загруженность)\"/>
    </mc:Choice>
  </mc:AlternateContent>
  <xr:revisionPtr revIDLastSave="0" documentId="13_ncr:1_{4B0643D6-F12F-409C-9242-76BF0448FF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.06.2026" sheetId="4" r:id="rId1"/>
    <sheet name="превыш 70%" sheetId="6" r:id="rId2"/>
  </sheets>
  <calcPr calcId="181029"/>
</workbook>
</file>

<file path=xl/calcChain.xml><?xml version="1.0" encoding="utf-8"?>
<calcChain xmlns="http://schemas.openxmlformats.org/spreadsheetml/2006/main">
  <c r="H149" i="4" l="1"/>
  <c r="H148" i="4"/>
  <c r="H147" i="4"/>
  <c r="H146" i="4"/>
  <c r="H145" i="4"/>
  <c r="H144" i="4"/>
  <c r="H143" i="4"/>
  <c r="H141" i="4"/>
  <c r="H140" i="4"/>
  <c r="H139" i="4"/>
  <c r="H138" i="4"/>
  <c r="H137" i="4"/>
  <c r="H136" i="4"/>
  <c r="H135" i="4"/>
  <c r="H134" i="4"/>
  <c r="H133" i="4"/>
  <c r="H132" i="4"/>
  <c r="H131" i="4"/>
  <c r="H129" i="4"/>
  <c r="H128" i="4"/>
  <c r="H126" i="4"/>
  <c r="H125" i="4"/>
  <c r="H124" i="4"/>
  <c r="H123" i="4"/>
  <c r="H122" i="4"/>
  <c r="H121" i="4"/>
  <c r="H120" i="4"/>
  <c r="H118" i="4"/>
  <c r="H117" i="4"/>
  <c r="H116" i="4"/>
  <c r="H115" i="4"/>
  <c r="H113" i="4"/>
  <c r="H112" i="4"/>
  <c r="H111" i="4"/>
  <c r="H110" i="4"/>
  <c r="H109" i="4"/>
  <c r="H108" i="4"/>
  <c r="H107" i="4"/>
  <c r="H106" i="4"/>
  <c r="H142" i="4"/>
  <c r="H127" i="4"/>
  <c r="H130" i="4"/>
  <c r="H119" i="4"/>
  <c r="H114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24" i="6" l="1"/>
  <c r="H23" i="6"/>
  <c r="H22" i="6"/>
  <c r="H21" i="6"/>
  <c r="H20" i="6"/>
  <c r="H19" i="6"/>
  <c r="H18" i="6"/>
  <c r="H17" i="6"/>
  <c r="H16" i="6"/>
  <c r="H15" i="6"/>
  <c r="H14" i="6"/>
  <c r="H13" i="6"/>
  <c r="H12" i="6"/>
  <c r="H10" i="6"/>
  <c r="H11" i="6"/>
  <c r="G24" i="6"/>
  <c r="G23" i="6"/>
  <c r="G22" i="6"/>
  <c r="G21" i="6"/>
  <c r="G20" i="6"/>
  <c r="G19" i="6"/>
  <c r="G18" i="6"/>
  <c r="G17" i="6"/>
  <c r="G16" i="6"/>
  <c r="G15" i="6"/>
  <c r="G14" i="6"/>
  <c r="G149" i="4"/>
  <c r="G147" i="4"/>
  <c r="G146" i="4"/>
  <c r="G145" i="4"/>
  <c r="G144" i="4"/>
  <c r="G143" i="4"/>
  <c r="G140" i="4"/>
  <c r="G139" i="4"/>
  <c r="G138" i="4"/>
  <c r="G137" i="4"/>
  <c r="G136" i="4"/>
  <c r="G134" i="4"/>
  <c r="G133" i="4"/>
  <c r="G132" i="4"/>
  <c r="G131" i="4"/>
  <c r="G129" i="4"/>
  <c r="G128" i="4"/>
  <c r="G126" i="4" l="1"/>
  <c r="G125" i="4"/>
  <c r="G124" i="4"/>
  <c r="G123" i="4"/>
  <c r="F123" i="4"/>
  <c r="G122" i="4"/>
  <c r="G121" i="4"/>
  <c r="G120" i="4"/>
  <c r="G119" i="4"/>
  <c r="G118" i="4"/>
  <c r="G117" i="4"/>
  <c r="G116" i="4"/>
  <c r="F115" i="4"/>
  <c r="G114" i="4"/>
  <c r="G113" i="4"/>
  <c r="G112" i="4"/>
  <c r="G110" i="4"/>
  <c r="G109" i="4"/>
  <c r="G108" i="4"/>
  <c r="G106" i="4"/>
  <c r="G104" i="4"/>
  <c r="G103" i="4"/>
  <c r="G101" i="4"/>
  <c r="G99" i="4"/>
  <c r="G98" i="4"/>
  <c r="G97" i="4"/>
  <c r="G92" i="4"/>
  <c r="G91" i="4"/>
  <c r="G90" i="4"/>
  <c r="G89" i="4"/>
  <c r="G88" i="4"/>
  <c r="G87" i="4"/>
  <c r="G86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1" i="4"/>
  <c r="G60" i="4"/>
  <c r="G59" i="4"/>
  <c r="G58" i="4"/>
  <c r="G57" i="4"/>
  <c r="G56" i="4"/>
  <c r="G55" i="4"/>
  <c r="G54" i="4"/>
  <c r="G53" i="4"/>
  <c r="G51" i="4"/>
  <c r="G50" i="4"/>
  <c r="G49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F150" i="4"/>
  <c r="G150" i="4" l="1"/>
</calcChain>
</file>

<file path=xl/sharedStrings.xml><?xml version="1.0" encoding="utf-8"?>
<sst xmlns="http://schemas.openxmlformats.org/spreadsheetml/2006/main" count="32728" uniqueCount="210">
  <si>
    <t>№</t>
  </si>
  <si>
    <t>Наименование ПС</t>
  </si>
  <si>
    <t>Свободная и доступная  мощность, МВт</t>
  </si>
  <si>
    <t>Диспетчерский №</t>
  </si>
  <si>
    <t>Номинальная мощность трансформатора, 
МВт</t>
  </si>
  <si>
    <t>Информация о наличии свободных и доступных мощностей, емкостей, мест, пропускных способностей сетей субъектов естественных монополий (220,110 кВ)</t>
  </si>
  <si>
    <t>Месторасположение</t>
  </si>
  <si>
    <t>Область</t>
  </si>
  <si>
    <t>Наименование организации</t>
  </si>
  <si>
    <t>Нагрузка трансформатора, МВт</t>
  </si>
  <si>
    <t>1АТ,2АТ</t>
  </si>
  <si>
    <t>1Т,2Т</t>
  </si>
  <si>
    <t>1Т,2Т,3Т</t>
  </si>
  <si>
    <t>1Т</t>
  </si>
  <si>
    <t>56,1+56,1(63+63)</t>
  </si>
  <si>
    <t>14,2+14,2(16+16)</t>
  </si>
  <si>
    <t>8,9+8,9 (10+10)</t>
  </si>
  <si>
    <t>8,9+5,6 (10+6,3)</t>
  </si>
  <si>
    <t>8,9+14,2 (10+16)</t>
  </si>
  <si>
    <t>17,8+17,8 (20+20)</t>
  </si>
  <si>
    <t>35,6+35,6+35,6 (40+40+40)</t>
  </si>
  <si>
    <t>22,3+22,3 ( 25+25)</t>
  </si>
  <si>
    <t>5,6+14,2 (6,3+16)</t>
  </si>
  <si>
    <t>2,2+2,2 (2,5+2,5)</t>
  </si>
  <si>
    <t>35,6+35,6 (40+40)</t>
  </si>
  <si>
    <t xml:space="preserve">5,6+5,6 (6,3+6,3) </t>
  </si>
  <si>
    <t>2,2  (2,5)</t>
  </si>
  <si>
    <t>5,6 (6,3)</t>
  </si>
  <si>
    <t xml:space="preserve">2,2+2,2 (2,5+2,5) </t>
  </si>
  <si>
    <t>Актюбинская</t>
  </si>
  <si>
    <t>ТОО "Энергосистема"</t>
  </si>
  <si>
    <t>ГУ "Отдел ЖКХ, ПТ и АД г. Актобе"</t>
  </si>
  <si>
    <t>АО "KEGOC"</t>
  </si>
  <si>
    <t>"Чилисай"  220/110/35</t>
  </si>
  <si>
    <t>"Западная"  110/35/10</t>
  </si>
  <si>
    <t>"Молзавод" 110/10</t>
  </si>
  <si>
    <t>"Заречная" 110/10</t>
  </si>
  <si>
    <t>"ПОШ" 110/10</t>
  </si>
  <si>
    <t>"Саздинская" 110/10</t>
  </si>
  <si>
    <t>"41 разъезд"  110/10</t>
  </si>
  <si>
    <t>"Городская"  110/10</t>
  </si>
  <si>
    <t>"Сарыбулак"  110/10</t>
  </si>
  <si>
    <t>"Сельмаш"  110/10</t>
  </si>
  <si>
    <t>"Новая"  110/10</t>
  </si>
  <si>
    <t>"Восточная"  110/10</t>
  </si>
  <si>
    <t>"Калинина"  110/10</t>
  </si>
  <si>
    <t>"Колыбай"  110/10</t>
  </si>
  <si>
    <t>"Кемир"  110/10</t>
  </si>
  <si>
    <t>"Яйсан"  110/10</t>
  </si>
  <si>
    <t>"Талдысай"  110/10</t>
  </si>
  <si>
    <t>"Кандагач"  110/10</t>
  </si>
  <si>
    <t>"Промзона"  110/10</t>
  </si>
  <si>
    <t>"Котр-Тас"  110/10</t>
  </si>
  <si>
    <t>"Союзная"  110/10</t>
  </si>
  <si>
    <t>"Эмба" 110/10</t>
  </si>
  <si>
    <t>"Донгелексор" 110/10</t>
  </si>
  <si>
    <t>"Темир" 110/10</t>
  </si>
  <si>
    <t>"Илекская" 110/35/10</t>
  </si>
  <si>
    <t>"Жилгородок" 110/35/10</t>
  </si>
  <si>
    <t>"Ленинская" 110/35/10</t>
  </si>
  <si>
    <t>"Иргиз" 110/35/10</t>
  </si>
  <si>
    <t>"Уил" 110/35/10</t>
  </si>
  <si>
    <t>"Мартук" 110/35/10</t>
  </si>
  <si>
    <t>"Каратугай" 110/35/10</t>
  </si>
  <si>
    <t>"Бугетсай" 110/35/10</t>
  </si>
  <si>
    <t>"Ново-Алексеевка" 110/35/10</t>
  </si>
  <si>
    <t>"Джурун" 110/35/10</t>
  </si>
  <si>
    <t>"Челкар"110/35/10</t>
  </si>
  <si>
    <t>"Щербаковская" 110/35/10</t>
  </si>
  <si>
    <t>"Жем"110/35/10</t>
  </si>
  <si>
    <t>"Карабутак" 110/35/10</t>
  </si>
  <si>
    <t>"Шубар-Кудук"110/35/10</t>
  </si>
  <si>
    <t>"Кен-Кияк" 110/35/10</t>
  </si>
  <si>
    <t>"Караул-Кельды"110/35/10</t>
  </si>
  <si>
    <t>"Южная"  110/35/6</t>
  </si>
  <si>
    <t>"Донское"  110/35/6</t>
  </si>
  <si>
    <t>"Алга"  110/35/6</t>
  </si>
  <si>
    <t>"Кимперсай" 220/110/35/6</t>
  </si>
  <si>
    <t>"Хромтау"  110/6</t>
  </si>
  <si>
    <t>"Соленая"  110/6</t>
  </si>
  <si>
    <t>"Актюбрентген"  35/10</t>
  </si>
  <si>
    <t>"РМС"   35/10</t>
  </si>
  <si>
    <t>3,6+3,6 (4+4)</t>
  </si>
  <si>
    <t>"Кирпичный завод" 35/10</t>
  </si>
  <si>
    <t>"Очистные Сооружения" 35/6</t>
  </si>
  <si>
    <t>"ГПП"</t>
  </si>
  <si>
    <t>1,4 (1,6)</t>
  </si>
  <si>
    <t>0,9 (1)</t>
  </si>
  <si>
    <t>0,6 (0,63)</t>
  </si>
  <si>
    <t>"Нура" 35/10</t>
  </si>
  <si>
    <t>"Тауп" 35/10</t>
  </si>
  <si>
    <t>"Коминтер" 35/10</t>
  </si>
  <si>
    <t>"Жекенда" 35/10</t>
  </si>
  <si>
    <t>"Караой" 35/10</t>
  </si>
  <si>
    <t>"Курманово" 35/10</t>
  </si>
  <si>
    <t>"Студенческая" 35/10</t>
  </si>
  <si>
    <t>"Байтурасай" 35/10</t>
  </si>
  <si>
    <t>2,2+1,4 (2,5+1,6)</t>
  </si>
  <si>
    <t>"Шевченко" 35/10</t>
  </si>
  <si>
    <t>0,9 (1,0)</t>
  </si>
  <si>
    <t>"Каратусай" 35/10</t>
  </si>
  <si>
    <t>"Андреевка" 35/10</t>
  </si>
  <si>
    <t>"Насосная" 35/10</t>
  </si>
  <si>
    <t>"Веренка" 35/10</t>
  </si>
  <si>
    <t>"Вознесеновка" 35/10</t>
  </si>
  <si>
    <t>0,6+2,8 (0,63+3,2)</t>
  </si>
  <si>
    <t xml:space="preserve">"Степановка" 35/10 </t>
  </si>
  <si>
    <t>"Ново-Михайловка" 35/10</t>
  </si>
  <si>
    <t>"Ново-Федоровка" 35/10</t>
  </si>
  <si>
    <t>"Кенсахара"</t>
  </si>
  <si>
    <t>3,6 ( 4 )</t>
  </si>
  <si>
    <t>"Бессарабка" 35/10</t>
  </si>
  <si>
    <t>"Красный колос" 35/10</t>
  </si>
  <si>
    <t>"Богословка" 35/10</t>
  </si>
  <si>
    <t>5,6+1,4 (6,3+1,6)</t>
  </si>
  <si>
    <t>"Ивановка" 35/10</t>
  </si>
  <si>
    <t>"Карабулак" 35/10</t>
  </si>
  <si>
    <t>"50 лет Октября" 35/10</t>
  </si>
  <si>
    <t>"Тамды" 35/10</t>
  </si>
  <si>
    <t>0,9+1,6 (1+1,8)</t>
  </si>
  <si>
    <t>"Бестамак" 35/10</t>
  </si>
  <si>
    <t>"Павловка" 35/10</t>
  </si>
  <si>
    <t>1,6+0,9 ( 1,8+1,0)</t>
  </si>
  <si>
    <t>0,9+0,9 (1,0+1,0)</t>
  </si>
  <si>
    <t>0,9+0,9  (1,0+1,0)</t>
  </si>
  <si>
    <t>1,4+1,4 (1,6+1,6)</t>
  </si>
  <si>
    <t>2,2 (2,5)</t>
  </si>
  <si>
    <t>5,6(6,3)</t>
  </si>
  <si>
    <t>5,6+0,9 (6,3+1,0)</t>
  </si>
  <si>
    <t>"Астрахановка"</t>
  </si>
  <si>
    <t>"Ащегора"</t>
  </si>
  <si>
    <t>"Пятигорка"</t>
  </si>
  <si>
    <t>"Хабаловка"</t>
  </si>
  <si>
    <t>"Калиновка"</t>
  </si>
  <si>
    <t>"Краснояр"</t>
  </si>
  <si>
    <t>"Алпысай" 35/10</t>
  </si>
  <si>
    <t>"Зеленый Дол" 35/10</t>
  </si>
  <si>
    <t>"Жарык" 35/10</t>
  </si>
  <si>
    <t>"Земледелец" 35/10</t>
  </si>
  <si>
    <t>"Успеновка" 35/10</t>
  </si>
  <si>
    <t>"Жиренькопа" 35/10</t>
  </si>
  <si>
    <t>"Астрахановка" 35/10</t>
  </si>
  <si>
    <t>"Ащегора" 35/10</t>
  </si>
  <si>
    <t>"Пятигорка" 35/10</t>
  </si>
  <si>
    <t>"Хабаловка" 35/10</t>
  </si>
  <si>
    <t>"Калиновка" 35/10</t>
  </si>
  <si>
    <t>"Краснояр" 35/10</t>
  </si>
  <si>
    <t>2,2 +0,9 (2,5+1,0)</t>
  </si>
  <si>
    <t>8,9+3,6 ( 10+4,0)</t>
  </si>
  <si>
    <t>0,89+2,2 (1,0+2,5)</t>
  </si>
  <si>
    <t>2,2+3,6 (2,5+4,0)</t>
  </si>
  <si>
    <t>"Родники"</t>
  </si>
  <si>
    <t>"Сагабулак"</t>
  </si>
  <si>
    <t>"Новая база"</t>
  </si>
  <si>
    <t>"Мугалжарская"</t>
  </si>
  <si>
    <t>3,6 (4,0)</t>
  </si>
  <si>
    <t>"Жаркамыс" 35/10</t>
  </si>
  <si>
    <t>"Алтай"35/10</t>
  </si>
  <si>
    <t>"Жарлы" 35/10</t>
  </si>
  <si>
    <t>"Оймаут" 35/10</t>
  </si>
  <si>
    <t>Ногайты  35/10</t>
  </si>
  <si>
    <t>Крупская 35/10</t>
  </si>
  <si>
    <t>"Перелюбовка" 35/10</t>
  </si>
  <si>
    <t>"Алтыкарасу" 35/10</t>
  </si>
  <si>
    <t>"Каинды" 35/10</t>
  </si>
  <si>
    <t>"Комсомольская"  35/10</t>
  </si>
  <si>
    <t>"Урожайная" 35/10</t>
  </si>
  <si>
    <t>"Северная" 35/10</t>
  </si>
  <si>
    <t>"Псковская" 35/10</t>
  </si>
  <si>
    <t>"Восточная" 35/10</t>
  </si>
  <si>
    <t>"Кум-Кудук" 35/10</t>
  </si>
  <si>
    <t>"Жабасак" 35/10</t>
  </si>
  <si>
    <t>"Джангильдина" 35/10</t>
  </si>
  <si>
    <t>"Байкадам" 35/10</t>
  </si>
  <si>
    <t>"Айшуак" 35/10</t>
  </si>
  <si>
    <t>"Аккайтым" 35/10</t>
  </si>
  <si>
    <t>"Город" 35/10</t>
  </si>
  <si>
    <t>"Шиликты" 35/10</t>
  </si>
  <si>
    <t>"Шетыргиз" 35/10</t>
  </si>
  <si>
    <t>"Михайловка" 35/10</t>
  </si>
  <si>
    <t>"Ащисай" 0,63</t>
  </si>
  <si>
    <t>"Кумсай" 35/10</t>
  </si>
  <si>
    <t>"Аккемир" 35/10</t>
  </si>
  <si>
    <t>"Покровка" 35/10</t>
  </si>
  <si>
    <t>"Димитрово" 35/10</t>
  </si>
  <si>
    <t>"Новороссийск" 35/10</t>
  </si>
  <si>
    <t>"Табантал" 35/10</t>
  </si>
  <si>
    <t>"Троицкая" 35/10</t>
  </si>
  <si>
    <t>"Кзыл-Каин" 35/10</t>
  </si>
  <si>
    <t>"Крейдиковка" 35/10</t>
  </si>
  <si>
    <t>"Коктау" 35/6</t>
  </si>
  <si>
    <t>"Сусановка" 35/10</t>
  </si>
  <si>
    <t>"Уйсыл-Кора" 35/10</t>
  </si>
  <si>
    <t>"Матвеевка" 35/10</t>
  </si>
  <si>
    <t>"Копа" 35/10</t>
  </si>
  <si>
    <t>"Кудуксай" 35/10</t>
  </si>
  <si>
    <t>"Трест" 35/6</t>
  </si>
  <si>
    <t>"Приорская" 35/6</t>
  </si>
  <si>
    <t>14,2+5,6(16+6,3)</t>
  </si>
  <si>
    <t>2026 год</t>
  </si>
  <si>
    <t xml:space="preserve">14,2+14,2 (16+16) </t>
  </si>
  <si>
    <t>1,6+2,25 (1,8+2,5)</t>
  </si>
  <si>
    <t xml:space="preserve">22,25+14,2 (25+16) </t>
  </si>
  <si>
    <t>2,8+5,6 (3,2+6,3)</t>
  </si>
  <si>
    <t>0,9+1,4  (1,0+1,6)</t>
  </si>
  <si>
    <t>"Талдык" 10/35</t>
  </si>
  <si>
    <t>"Актасты" 35/10</t>
  </si>
  <si>
    <t>"Акколь" 35/10</t>
  </si>
  <si>
    <t>Процент загруженности при выводе одного из тр-р, %</t>
  </si>
  <si>
    <t>Номинальная мощность трансформатора, 
МВт (МВА)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</si>
</sst>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i/>
      <sz val="12"/>
      <name val="Times New Roman Cyr"/>
      <family val="1"/>
      <charset val="204"/>
    </font>
    <font>
      <sz val="10"/>
      <name val="Arial"/>
      <family val="2"/>
      <charset val="204"/>
    </font>
    <font>
      <b/>
      <sz val="12"/>
      <name val="Times New Roman Cyr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0.1499984740745262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7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4" fillId="0" borderId="0" xfId="1" applyFont="1"/>
    <xf numFmtId="0" fontId="4" fillId="0" borderId="0" xfId="1" applyFont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0" fontId="12" fillId="0" borderId="1" xfId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/>
    </xf>
    <xf numFmtId="0" fontId="3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3" fontId="4" fillId="0" borderId="3" xfId="1" applyNumberFormat="1" applyFont="1" applyBorder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165" fontId="2" fillId="0" borderId="0" xfId="1" applyNumberFormat="1" applyFont="1" applyAlignment="1">
      <alignment vertical="center" wrapText="1"/>
    </xf>
    <xf numFmtId="165" fontId="5" fillId="0" borderId="0" xfId="1" applyNumberFormat="1" applyFont="1"/>
    <xf numFmtId="165" fontId="4" fillId="0" borderId="0" xfId="1" applyNumberFormat="1" applyFont="1" applyAlignment="1">
      <alignment vertical="center" wrapText="1"/>
    </xf>
    <xf numFmtId="165" fontId="6" fillId="0" borderId="0" xfId="1" applyNumberFormat="1" applyFont="1" applyAlignment="1">
      <alignment horizontal="center" vertical="center" wrapText="1"/>
    </xf>
    <xf numFmtId="165" fontId="4" fillId="0" borderId="0" xfId="1" applyNumberFormat="1" applyFont="1"/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 vertical="center"/>
    </xf>
    <xf numFmtId="164" fontId="2" fillId="0" borderId="4" xfId="1" applyNumberFormat="1" applyFont="1" applyBorder="1" applyAlignment="1">
      <alignment horizontal="center" vertical="center" wrapText="1"/>
    </xf>
    <xf numFmtId="164" fontId="2" fillId="0" borderId="5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4" xfId="1" applyNumberFormat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  <xf numFmtId="164" fontId="2" fillId="0" borderId="6" xfId="1" applyNumberFormat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4 2" xfId="2" xr:uid="{00000000-0005-0000-0000-000002000000}"/>
    <cellStyle name="Процентн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TL150"/>
  <sheetViews>
    <sheetView tabSelected="1" topLeftCell="B1" zoomScale="90" zoomScaleNormal="90" workbookViewId="0">
      <selection activeCell="P12" sqref="P11:P12"/>
    </sheetView>
  </sheetViews>
  <sheetFormatPr defaultRowHeight="15.75" x14ac:dyDescent="0.25"/>
  <cols>
    <col min="1" max="1" width="0" style="18" hidden="1" customWidth="1"/>
    <col min="2" max="2" width="18.85546875" style="25" customWidth="1"/>
    <col min="3" max="3" width="37.42578125" style="25" customWidth="1"/>
    <col min="4" max="4" width="18.85546875" style="25" customWidth="1"/>
    <col min="5" max="5" width="25.5703125" style="16" customWidth="1"/>
    <col min="6" max="6" width="12.42578125" style="16" customWidth="1"/>
    <col min="7" max="9" width="21.85546875" style="25" customWidth="1"/>
    <col min="10" max="251" width="9.140625" style="18"/>
    <col min="252" max="252" width="39" style="18" customWidth="1"/>
    <col min="253" max="253" width="12.28515625" style="18" customWidth="1"/>
    <col min="254" max="254" width="21.85546875" style="18" bestFit="1" customWidth="1"/>
    <col min="255" max="255" width="15.85546875" style="18" customWidth="1"/>
    <col min="256" max="256" width="20.5703125" style="18" customWidth="1"/>
    <col min="257" max="507" width="9.140625" style="18"/>
    <col min="508" max="508" width="39" style="18" customWidth="1"/>
    <col min="509" max="509" width="12.28515625" style="18" customWidth="1"/>
    <col min="510" max="510" width="21.85546875" style="18" bestFit="1" customWidth="1"/>
    <col min="511" max="511" width="15.85546875" style="18" customWidth="1"/>
    <col min="512" max="512" width="20.5703125" style="18" customWidth="1"/>
    <col min="513" max="763" width="9.140625" style="18"/>
    <col min="764" max="764" width="39" style="18" customWidth="1"/>
    <col min="765" max="765" width="12.28515625" style="18" customWidth="1"/>
    <col min="766" max="766" width="21.85546875" style="18" bestFit="1" customWidth="1"/>
    <col min="767" max="767" width="15.85546875" style="18" customWidth="1"/>
    <col min="768" max="768" width="20.5703125" style="18" customWidth="1"/>
    <col min="769" max="1019" width="9.140625" style="18"/>
    <col min="1020" max="1020" width="39" style="18" customWidth="1"/>
    <col min="1021" max="1021" width="12.28515625" style="18" customWidth="1"/>
    <col min="1022" max="1022" width="21.85546875" style="18" bestFit="1" customWidth="1"/>
    <col min="1023" max="1023" width="15.85546875" style="18" customWidth="1"/>
    <col min="1024" max="1024" width="20.5703125" style="18" customWidth="1"/>
    <col min="1025" max="1275" width="9.140625" style="18"/>
    <col min="1276" max="1276" width="39" style="18" customWidth="1"/>
    <col min="1277" max="1277" width="12.28515625" style="18" customWidth="1"/>
    <col min="1278" max="1278" width="21.85546875" style="18" bestFit="1" customWidth="1"/>
    <col min="1279" max="1279" width="15.85546875" style="18" customWidth="1"/>
    <col min="1280" max="1280" width="20.5703125" style="18" customWidth="1"/>
    <col min="1281" max="1531" width="9.140625" style="18"/>
    <col min="1532" max="1532" width="39" style="18" customWidth="1"/>
    <col min="1533" max="1533" width="12.28515625" style="18" customWidth="1"/>
    <col min="1534" max="1534" width="21.85546875" style="18" bestFit="1" customWidth="1"/>
    <col min="1535" max="1535" width="15.85546875" style="18" customWidth="1"/>
    <col min="1536" max="1536" width="20.5703125" style="18" customWidth="1"/>
    <col min="1537" max="1787" width="9.140625" style="18"/>
    <col min="1788" max="1788" width="39" style="18" customWidth="1"/>
    <col min="1789" max="1789" width="12.28515625" style="18" customWidth="1"/>
    <col min="1790" max="1790" width="21.85546875" style="18" bestFit="1" customWidth="1"/>
    <col min="1791" max="1791" width="15.85546875" style="18" customWidth="1"/>
    <col min="1792" max="1792" width="20.5703125" style="18" customWidth="1"/>
    <col min="1793" max="2043" width="9.140625" style="18"/>
    <col min="2044" max="2044" width="39" style="18" customWidth="1"/>
    <col min="2045" max="2045" width="12.28515625" style="18" customWidth="1"/>
    <col min="2046" max="2046" width="21.85546875" style="18" bestFit="1" customWidth="1"/>
    <col min="2047" max="2047" width="15.85546875" style="18" customWidth="1"/>
    <col min="2048" max="2048" width="20.5703125" style="18" customWidth="1"/>
    <col min="2049" max="2299" width="9.140625" style="18"/>
    <col min="2300" max="2300" width="39" style="18" customWidth="1"/>
    <col min="2301" max="2301" width="12.28515625" style="18" customWidth="1"/>
    <col min="2302" max="2302" width="21.85546875" style="18" bestFit="1" customWidth="1"/>
    <col min="2303" max="2303" width="15.85546875" style="18" customWidth="1"/>
    <col min="2304" max="2304" width="20.5703125" style="18" customWidth="1"/>
    <col min="2305" max="2555" width="9.140625" style="18"/>
    <col min="2556" max="2556" width="39" style="18" customWidth="1"/>
    <col min="2557" max="2557" width="12.28515625" style="18" customWidth="1"/>
    <col min="2558" max="2558" width="21.85546875" style="18" bestFit="1" customWidth="1"/>
    <col min="2559" max="2559" width="15.85546875" style="18" customWidth="1"/>
    <col min="2560" max="2560" width="20.5703125" style="18" customWidth="1"/>
    <col min="2561" max="2811" width="9.140625" style="18"/>
    <col min="2812" max="2812" width="39" style="18" customWidth="1"/>
    <col min="2813" max="2813" width="12.28515625" style="18" customWidth="1"/>
    <col min="2814" max="2814" width="21.85546875" style="18" bestFit="1" customWidth="1"/>
    <col min="2815" max="2815" width="15.85546875" style="18" customWidth="1"/>
    <col min="2816" max="2816" width="20.5703125" style="18" customWidth="1"/>
    <col min="2817" max="3067" width="9.140625" style="18"/>
    <col min="3068" max="3068" width="39" style="18" customWidth="1"/>
    <col min="3069" max="3069" width="12.28515625" style="18" customWidth="1"/>
    <col min="3070" max="3070" width="21.85546875" style="18" bestFit="1" customWidth="1"/>
    <col min="3071" max="3071" width="15.85546875" style="18" customWidth="1"/>
    <col min="3072" max="3072" width="20.5703125" style="18" customWidth="1"/>
    <col min="3073" max="3323" width="9.140625" style="18"/>
    <col min="3324" max="3324" width="39" style="18" customWidth="1"/>
    <col min="3325" max="3325" width="12.28515625" style="18" customWidth="1"/>
    <col min="3326" max="3326" width="21.85546875" style="18" bestFit="1" customWidth="1"/>
    <col min="3327" max="3327" width="15.85546875" style="18" customWidth="1"/>
    <col min="3328" max="3328" width="20.5703125" style="18" customWidth="1"/>
    <col min="3329" max="3579" width="9.140625" style="18"/>
    <col min="3580" max="3580" width="39" style="18" customWidth="1"/>
    <col min="3581" max="3581" width="12.28515625" style="18" customWidth="1"/>
    <col min="3582" max="3582" width="21.85546875" style="18" bestFit="1" customWidth="1"/>
    <col min="3583" max="3583" width="15.85546875" style="18" customWidth="1"/>
    <col min="3584" max="3584" width="20.5703125" style="18" customWidth="1"/>
    <col min="3585" max="3835" width="9.140625" style="18"/>
    <col min="3836" max="3836" width="39" style="18" customWidth="1"/>
    <col min="3837" max="3837" width="12.28515625" style="18" customWidth="1"/>
    <col min="3838" max="3838" width="21.85546875" style="18" bestFit="1" customWidth="1"/>
    <col min="3839" max="3839" width="15.85546875" style="18" customWidth="1"/>
    <col min="3840" max="3840" width="20.5703125" style="18" customWidth="1"/>
    <col min="3841" max="4091" width="9.140625" style="18"/>
    <col min="4092" max="4092" width="39" style="18" customWidth="1"/>
    <col min="4093" max="4093" width="12.28515625" style="18" customWidth="1"/>
    <col min="4094" max="4094" width="21.85546875" style="18" bestFit="1" customWidth="1"/>
    <col min="4095" max="4095" width="15.85546875" style="18" customWidth="1"/>
    <col min="4096" max="4096" width="20.5703125" style="18" customWidth="1"/>
    <col min="4097" max="4347" width="9.140625" style="18"/>
    <col min="4348" max="4348" width="39" style="18" customWidth="1"/>
    <col min="4349" max="4349" width="12.28515625" style="18" customWidth="1"/>
    <col min="4350" max="4350" width="21.85546875" style="18" bestFit="1" customWidth="1"/>
    <col min="4351" max="4351" width="15.85546875" style="18" customWidth="1"/>
    <col min="4352" max="4352" width="20.5703125" style="18" customWidth="1"/>
    <col min="4353" max="4603" width="9.140625" style="18"/>
    <col min="4604" max="4604" width="39" style="18" customWidth="1"/>
    <col min="4605" max="4605" width="12.28515625" style="18" customWidth="1"/>
    <col min="4606" max="4606" width="21.85546875" style="18" bestFit="1" customWidth="1"/>
    <col min="4607" max="4607" width="15.85546875" style="18" customWidth="1"/>
    <col min="4608" max="4608" width="20.5703125" style="18" customWidth="1"/>
    <col min="4609" max="4859" width="9.140625" style="18"/>
    <col min="4860" max="4860" width="39" style="18" customWidth="1"/>
    <col min="4861" max="4861" width="12.28515625" style="18" customWidth="1"/>
    <col min="4862" max="4862" width="21.85546875" style="18" bestFit="1" customWidth="1"/>
    <col min="4863" max="4863" width="15.85546875" style="18" customWidth="1"/>
    <col min="4864" max="4864" width="20.5703125" style="18" customWidth="1"/>
    <col min="4865" max="5115" width="9.140625" style="18"/>
    <col min="5116" max="5116" width="39" style="18" customWidth="1"/>
    <col min="5117" max="5117" width="12.28515625" style="18" customWidth="1"/>
    <col min="5118" max="5118" width="21.85546875" style="18" bestFit="1" customWidth="1"/>
    <col min="5119" max="5119" width="15.85546875" style="18" customWidth="1"/>
    <col min="5120" max="5120" width="20.5703125" style="18" customWidth="1"/>
    <col min="5121" max="5371" width="9.140625" style="18"/>
    <col min="5372" max="5372" width="39" style="18" customWidth="1"/>
    <col min="5373" max="5373" width="12.28515625" style="18" customWidth="1"/>
    <col min="5374" max="5374" width="21.85546875" style="18" bestFit="1" customWidth="1"/>
    <col min="5375" max="5375" width="15.85546875" style="18" customWidth="1"/>
    <col min="5376" max="5376" width="20.5703125" style="18" customWidth="1"/>
    <col min="5377" max="5627" width="9.140625" style="18"/>
    <col min="5628" max="5628" width="39" style="18" customWidth="1"/>
    <col min="5629" max="5629" width="12.28515625" style="18" customWidth="1"/>
    <col min="5630" max="5630" width="21.85546875" style="18" bestFit="1" customWidth="1"/>
    <col min="5631" max="5631" width="15.85546875" style="18" customWidth="1"/>
    <col min="5632" max="5632" width="20.5703125" style="18" customWidth="1"/>
    <col min="5633" max="5883" width="9.140625" style="18"/>
    <col min="5884" max="5884" width="39" style="18" customWidth="1"/>
    <col min="5885" max="5885" width="12.28515625" style="18" customWidth="1"/>
    <col min="5886" max="5886" width="21.85546875" style="18" bestFit="1" customWidth="1"/>
    <col min="5887" max="5887" width="15.85546875" style="18" customWidth="1"/>
    <col min="5888" max="5888" width="20.5703125" style="18" customWidth="1"/>
    <col min="5889" max="6139" width="9.140625" style="18"/>
    <col min="6140" max="6140" width="39" style="18" customWidth="1"/>
    <col min="6141" max="6141" width="12.28515625" style="18" customWidth="1"/>
    <col min="6142" max="6142" width="21.85546875" style="18" bestFit="1" customWidth="1"/>
    <col min="6143" max="6143" width="15.85546875" style="18" customWidth="1"/>
    <col min="6144" max="6144" width="20.5703125" style="18" customWidth="1"/>
    <col min="6145" max="6395" width="9.140625" style="18"/>
    <col min="6396" max="6396" width="39" style="18" customWidth="1"/>
    <col min="6397" max="6397" width="12.28515625" style="18" customWidth="1"/>
    <col min="6398" max="6398" width="21.85546875" style="18" bestFit="1" customWidth="1"/>
    <col min="6399" max="6399" width="15.85546875" style="18" customWidth="1"/>
    <col min="6400" max="6400" width="20.5703125" style="18" customWidth="1"/>
    <col min="6401" max="6651" width="9.140625" style="18"/>
    <col min="6652" max="6652" width="39" style="18" customWidth="1"/>
    <col min="6653" max="6653" width="12.28515625" style="18" customWidth="1"/>
    <col min="6654" max="6654" width="21.85546875" style="18" bestFit="1" customWidth="1"/>
    <col min="6655" max="6655" width="15.85546875" style="18" customWidth="1"/>
    <col min="6656" max="6656" width="20.5703125" style="18" customWidth="1"/>
    <col min="6657" max="6907" width="9.140625" style="18"/>
    <col min="6908" max="6908" width="39" style="18" customWidth="1"/>
    <col min="6909" max="6909" width="12.28515625" style="18" customWidth="1"/>
    <col min="6910" max="6910" width="21.85546875" style="18" bestFit="1" customWidth="1"/>
    <col min="6911" max="6911" width="15.85546875" style="18" customWidth="1"/>
    <col min="6912" max="6912" width="20.5703125" style="18" customWidth="1"/>
    <col min="6913" max="7163" width="9.140625" style="18"/>
    <col min="7164" max="7164" width="39" style="18" customWidth="1"/>
    <col min="7165" max="7165" width="12.28515625" style="18" customWidth="1"/>
    <col min="7166" max="7166" width="21.85546875" style="18" bestFit="1" customWidth="1"/>
    <col min="7167" max="7167" width="15.85546875" style="18" customWidth="1"/>
    <col min="7168" max="7168" width="20.5703125" style="18" customWidth="1"/>
    <col min="7169" max="7419" width="9.140625" style="18"/>
    <col min="7420" max="7420" width="39" style="18" customWidth="1"/>
    <col min="7421" max="7421" width="12.28515625" style="18" customWidth="1"/>
    <col min="7422" max="7422" width="21.85546875" style="18" bestFit="1" customWidth="1"/>
    <col min="7423" max="7423" width="15.85546875" style="18" customWidth="1"/>
    <col min="7424" max="7424" width="20.5703125" style="18" customWidth="1"/>
    <col min="7425" max="7675" width="9.140625" style="18"/>
    <col min="7676" max="7676" width="39" style="18" customWidth="1"/>
    <col min="7677" max="7677" width="12.28515625" style="18" customWidth="1"/>
    <col min="7678" max="7678" width="21.85546875" style="18" bestFit="1" customWidth="1"/>
    <col min="7679" max="7679" width="15.85546875" style="18" customWidth="1"/>
    <col min="7680" max="7680" width="20.5703125" style="18" customWidth="1"/>
    <col min="7681" max="7931" width="9.140625" style="18"/>
    <col min="7932" max="7932" width="39" style="18" customWidth="1"/>
    <col min="7933" max="7933" width="12.28515625" style="18" customWidth="1"/>
    <col min="7934" max="7934" width="21.85546875" style="18" bestFit="1" customWidth="1"/>
    <col min="7935" max="7935" width="15.85546875" style="18" customWidth="1"/>
    <col min="7936" max="7936" width="20.5703125" style="18" customWidth="1"/>
    <col min="7937" max="8187" width="9.140625" style="18"/>
    <col min="8188" max="8188" width="39" style="18" customWidth="1"/>
    <col min="8189" max="8189" width="12.28515625" style="18" customWidth="1"/>
    <col min="8190" max="8190" width="21.85546875" style="18" bestFit="1" customWidth="1"/>
    <col min="8191" max="8191" width="15.85546875" style="18" customWidth="1"/>
    <col min="8192" max="8192" width="20.5703125" style="18" customWidth="1"/>
    <col min="8193" max="8443" width="9.140625" style="18"/>
    <col min="8444" max="8444" width="39" style="18" customWidth="1"/>
    <col min="8445" max="8445" width="12.28515625" style="18" customWidth="1"/>
    <col min="8446" max="8446" width="21.85546875" style="18" bestFit="1" customWidth="1"/>
    <col min="8447" max="8447" width="15.85546875" style="18" customWidth="1"/>
    <col min="8448" max="8448" width="20.5703125" style="18" customWidth="1"/>
    <col min="8449" max="8699" width="9.140625" style="18"/>
    <col min="8700" max="8700" width="39" style="18" customWidth="1"/>
    <col min="8701" max="8701" width="12.28515625" style="18" customWidth="1"/>
    <col min="8702" max="8702" width="21.85546875" style="18" bestFit="1" customWidth="1"/>
    <col min="8703" max="8703" width="15.85546875" style="18" customWidth="1"/>
    <col min="8704" max="8704" width="20.5703125" style="18" customWidth="1"/>
    <col min="8705" max="8955" width="9.140625" style="18"/>
    <col min="8956" max="8956" width="39" style="18" customWidth="1"/>
    <col min="8957" max="8957" width="12.28515625" style="18" customWidth="1"/>
    <col min="8958" max="8958" width="21.85546875" style="18" bestFit="1" customWidth="1"/>
    <col min="8959" max="8959" width="15.85546875" style="18" customWidth="1"/>
    <col min="8960" max="8960" width="20.5703125" style="18" customWidth="1"/>
    <col min="8961" max="9211" width="9.140625" style="18"/>
    <col min="9212" max="9212" width="39" style="18" customWidth="1"/>
    <col min="9213" max="9213" width="12.28515625" style="18" customWidth="1"/>
    <col min="9214" max="9214" width="21.85546875" style="18" bestFit="1" customWidth="1"/>
    <col min="9215" max="9215" width="15.85546875" style="18" customWidth="1"/>
    <col min="9216" max="9216" width="20.5703125" style="18" customWidth="1"/>
    <col min="9217" max="9467" width="9.140625" style="18"/>
    <col min="9468" max="9468" width="39" style="18" customWidth="1"/>
    <col min="9469" max="9469" width="12.28515625" style="18" customWidth="1"/>
    <col min="9470" max="9470" width="21.85546875" style="18" bestFit="1" customWidth="1"/>
    <col min="9471" max="9471" width="15.85546875" style="18" customWidth="1"/>
    <col min="9472" max="9472" width="20.5703125" style="18" customWidth="1"/>
    <col min="9473" max="9723" width="9.140625" style="18"/>
    <col min="9724" max="9724" width="39" style="18" customWidth="1"/>
    <col min="9725" max="9725" width="12.28515625" style="18" customWidth="1"/>
    <col min="9726" max="9726" width="21.85546875" style="18" bestFit="1" customWidth="1"/>
    <col min="9727" max="9727" width="15.85546875" style="18" customWidth="1"/>
    <col min="9728" max="9728" width="20.5703125" style="18" customWidth="1"/>
    <col min="9729" max="9979" width="9.140625" style="18"/>
    <col min="9980" max="9980" width="39" style="18" customWidth="1"/>
    <col min="9981" max="9981" width="12.28515625" style="18" customWidth="1"/>
    <col min="9982" max="9982" width="21.85546875" style="18" bestFit="1" customWidth="1"/>
    <col min="9983" max="9983" width="15.85546875" style="18" customWidth="1"/>
    <col min="9984" max="9984" width="20.5703125" style="18" customWidth="1"/>
    <col min="9985" max="10235" width="9.140625" style="18"/>
    <col min="10236" max="10236" width="39" style="18" customWidth="1"/>
    <col min="10237" max="10237" width="12.28515625" style="18" customWidth="1"/>
    <col min="10238" max="10238" width="21.85546875" style="18" bestFit="1" customWidth="1"/>
    <col min="10239" max="10239" width="15.85546875" style="18" customWidth="1"/>
    <col min="10240" max="10240" width="20.5703125" style="18" customWidth="1"/>
    <col min="10241" max="10491" width="9.140625" style="18"/>
    <col min="10492" max="10492" width="39" style="18" customWidth="1"/>
    <col min="10493" max="10493" width="12.28515625" style="18" customWidth="1"/>
    <col min="10494" max="10494" width="21.85546875" style="18" bestFit="1" customWidth="1"/>
    <col min="10495" max="10495" width="15.85546875" style="18" customWidth="1"/>
    <col min="10496" max="10496" width="20.5703125" style="18" customWidth="1"/>
    <col min="10497" max="10747" width="9.140625" style="18"/>
    <col min="10748" max="10748" width="39" style="18" customWidth="1"/>
    <col min="10749" max="10749" width="12.28515625" style="18" customWidth="1"/>
    <col min="10750" max="10750" width="21.85546875" style="18" bestFit="1" customWidth="1"/>
    <col min="10751" max="10751" width="15.85546875" style="18" customWidth="1"/>
    <col min="10752" max="10752" width="20.5703125" style="18" customWidth="1"/>
    <col min="10753" max="11003" width="9.140625" style="18"/>
    <col min="11004" max="11004" width="39" style="18" customWidth="1"/>
    <col min="11005" max="11005" width="12.28515625" style="18" customWidth="1"/>
    <col min="11006" max="11006" width="21.85546875" style="18" bestFit="1" customWidth="1"/>
    <col min="11007" max="11007" width="15.85546875" style="18" customWidth="1"/>
    <col min="11008" max="11008" width="20.5703125" style="18" customWidth="1"/>
    <col min="11009" max="11259" width="9.140625" style="18"/>
    <col min="11260" max="11260" width="39" style="18" customWidth="1"/>
    <col min="11261" max="11261" width="12.28515625" style="18" customWidth="1"/>
    <col min="11262" max="11262" width="21.85546875" style="18" bestFit="1" customWidth="1"/>
    <col min="11263" max="11263" width="15.85546875" style="18" customWidth="1"/>
    <col min="11264" max="11264" width="20.5703125" style="18" customWidth="1"/>
    <col min="11265" max="11515" width="9.140625" style="18"/>
    <col min="11516" max="11516" width="39" style="18" customWidth="1"/>
    <col min="11517" max="11517" width="12.28515625" style="18" customWidth="1"/>
    <col min="11518" max="11518" width="21.85546875" style="18" bestFit="1" customWidth="1"/>
    <col min="11519" max="11519" width="15.85546875" style="18" customWidth="1"/>
    <col min="11520" max="11520" width="20.5703125" style="18" customWidth="1"/>
    <col min="11521" max="11771" width="9.140625" style="18"/>
    <col min="11772" max="11772" width="39" style="18" customWidth="1"/>
    <col min="11773" max="11773" width="12.28515625" style="18" customWidth="1"/>
    <col min="11774" max="11774" width="21.85546875" style="18" bestFit="1" customWidth="1"/>
    <col min="11775" max="11775" width="15.85546875" style="18" customWidth="1"/>
    <col min="11776" max="11776" width="20.5703125" style="18" customWidth="1"/>
    <col min="11777" max="12027" width="9.140625" style="18"/>
    <col min="12028" max="12028" width="39" style="18" customWidth="1"/>
    <col min="12029" max="12029" width="12.28515625" style="18" customWidth="1"/>
    <col min="12030" max="12030" width="21.85546875" style="18" bestFit="1" customWidth="1"/>
    <col min="12031" max="12031" width="15.85546875" style="18" customWidth="1"/>
    <col min="12032" max="12032" width="20.5703125" style="18" customWidth="1"/>
    <col min="12033" max="12283" width="9.140625" style="18"/>
    <col min="12284" max="12284" width="39" style="18" customWidth="1"/>
    <col min="12285" max="12285" width="12.28515625" style="18" customWidth="1"/>
    <col min="12286" max="12286" width="21.85546875" style="18" bestFit="1" customWidth="1"/>
    <col min="12287" max="12287" width="15.85546875" style="18" customWidth="1"/>
    <col min="12288" max="12288" width="20.5703125" style="18" customWidth="1"/>
    <col min="12289" max="12539" width="9.140625" style="18"/>
    <col min="12540" max="12540" width="39" style="18" customWidth="1"/>
    <col min="12541" max="12541" width="12.28515625" style="18" customWidth="1"/>
    <col min="12542" max="12542" width="21.85546875" style="18" bestFit="1" customWidth="1"/>
    <col min="12543" max="12543" width="15.85546875" style="18" customWidth="1"/>
    <col min="12544" max="12544" width="20.5703125" style="18" customWidth="1"/>
    <col min="12545" max="12795" width="9.140625" style="18"/>
    <col min="12796" max="12796" width="39" style="18" customWidth="1"/>
    <col min="12797" max="12797" width="12.28515625" style="18" customWidth="1"/>
    <col min="12798" max="12798" width="21.85546875" style="18" bestFit="1" customWidth="1"/>
    <col min="12799" max="12799" width="15.85546875" style="18" customWidth="1"/>
    <col min="12800" max="12800" width="20.5703125" style="18" customWidth="1"/>
    <col min="12801" max="13051" width="9.140625" style="18"/>
    <col min="13052" max="13052" width="39" style="18" customWidth="1"/>
    <col min="13053" max="13053" width="12.28515625" style="18" customWidth="1"/>
    <col min="13054" max="13054" width="21.85546875" style="18" bestFit="1" customWidth="1"/>
    <col min="13055" max="13055" width="15.85546875" style="18" customWidth="1"/>
    <col min="13056" max="13056" width="20.5703125" style="18" customWidth="1"/>
    <col min="13057" max="13307" width="9.140625" style="18"/>
    <col min="13308" max="13308" width="39" style="18" customWidth="1"/>
    <col min="13309" max="13309" width="12.28515625" style="18" customWidth="1"/>
    <col min="13310" max="13310" width="21.85546875" style="18" bestFit="1" customWidth="1"/>
    <col min="13311" max="13311" width="15.85546875" style="18" customWidth="1"/>
    <col min="13312" max="13312" width="20.5703125" style="18" customWidth="1"/>
    <col min="13313" max="13563" width="9.140625" style="18"/>
    <col min="13564" max="13564" width="39" style="18" customWidth="1"/>
    <col min="13565" max="13565" width="12.28515625" style="18" customWidth="1"/>
    <col min="13566" max="13566" width="21.85546875" style="18" bestFit="1" customWidth="1"/>
    <col min="13567" max="13567" width="15.85546875" style="18" customWidth="1"/>
    <col min="13568" max="13568" width="20.5703125" style="18" customWidth="1"/>
    <col min="13569" max="13819" width="9.140625" style="18"/>
    <col min="13820" max="13820" width="39" style="18" customWidth="1"/>
    <col min="13821" max="13821" width="12.28515625" style="18" customWidth="1"/>
    <col min="13822" max="13822" width="21.85546875" style="18" bestFit="1" customWidth="1"/>
    <col min="13823" max="13823" width="15.85546875" style="18" customWidth="1"/>
    <col min="13824" max="13824" width="20.5703125" style="18" customWidth="1"/>
    <col min="13825" max="14075" width="9.140625" style="18"/>
    <col min="14076" max="14076" width="39" style="18" customWidth="1"/>
    <col min="14077" max="14077" width="12.28515625" style="18" customWidth="1"/>
    <col min="14078" max="14078" width="21.85546875" style="18" bestFit="1" customWidth="1"/>
    <col min="14079" max="14079" width="15.85546875" style="18" customWidth="1"/>
    <col min="14080" max="14080" width="20.5703125" style="18" customWidth="1"/>
    <col min="14081" max="14331" width="9.140625" style="18"/>
    <col min="14332" max="14332" width="39" style="18" customWidth="1"/>
    <col min="14333" max="14333" width="12.28515625" style="18" customWidth="1"/>
    <col min="14334" max="14334" width="21.85546875" style="18" bestFit="1" customWidth="1"/>
    <col min="14335" max="14335" width="15.85546875" style="18" customWidth="1"/>
    <col min="14336" max="14336" width="20.5703125" style="18" customWidth="1"/>
    <col min="14337" max="14587" width="9.140625" style="18"/>
    <col min="14588" max="14588" width="39" style="18" customWidth="1"/>
    <col min="14589" max="14589" width="12.28515625" style="18" customWidth="1"/>
    <col min="14590" max="14590" width="21.85546875" style="18" bestFit="1" customWidth="1"/>
    <col min="14591" max="14591" width="15.85546875" style="18" customWidth="1"/>
    <col min="14592" max="14592" width="20.5703125" style="18" customWidth="1"/>
    <col min="14593" max="14843" width="9.140625" style="18"/>
    <col min="14844" max="14844" width="39" style="18" customWidth="1"/>
    <col min="14845" max="14845" width="12.28515625" style="18" customWidth="1"/>
    <col min="14846" max="14846" width="21.85546875" style="18" bestFit="1" customWidth="1"/>
    <col min="14847" max="14847" width="15.85546875" style="18" customWidth="1"/>
    <col min="14848" max="14848" width="20.5703125" style="18" customWidth="1"/>
    <col min="14849" max="15099" width="9.140625" style="18"/>
    <col min="15100" max="15100" width="39" style="18" customWidth="1"/>
    <col min="15101" max="15101" width="12.28515625" style="18" customWidth="1"/>
    <col min="15102" max="15102" width="21.85546875" style="18" bestFit="1" customWidth="1"/>
    <col min="15103" max="15103" width="15.85546875" style="18" customWidth="1"/>
    <col min="15104" max="15104" width="20.5703125" style="18" customWidth="1"/>
    <col min="15105" max="15355" width="9.140625" style="18"/>
    <col min="15356" max="15356" width="39" style="18" customWidth="1"/>
    <col min="15357" max="15357" width="12.28515625" style="18" customWidth="1"/>
    <col min="15358" max="15358" width="21.85546875" style="18" bestFit="1" customWidth="1"/>
    <col min="15359" max="15359" width="15.85546875" style="18" customWidth="1"/>
    <col min="15360" max="15360" width="20.5703125" style="18" customWidth="1"/>
    <col min="15361" max="15611" width="9.140625" style="18"/>
    <col min="15612" max="15612" width="39" style="18" customWidth="1"/>
    <col min="15613" max="15613" width="12.28515625" style="18" customWidth="1"/>
    <col min="15614" max="15614" width="21.85546875" style="18" bestFit="1" customWidth="1"/>
    <col min="15615" max="15615" width="15.85546875" style="18" customWidth="1"/>
    <col min="15616" max="15616" width="20.5703125" style="18" customWidth="1"/>
    <col min="15617" max="15867" width="9.140625" style="18"/>
    <col min="15868" max="15868" width="39" style="18" customWidth="1"/>
    <col min="15869" max="15869" width="12.28515625" style="18" customWidth="1"/>
    <col min="15870" max="15870" width="21.85546875" style="18" bestFit="1" customWidth="1"/>
    <col min="15871" max="15871" width="15.85546875" style="18" customWidth="1"/>
    <col min="15872" max="15872" width="20.5703125" style="18" customWidth="1"/>
    <col min="15873" max="16123" width="9.140625" style="18"/>
    <col min="16124" max="16124" width="39" style="18" customWidth="1"/>
    <col min="16125" max="16125" width="12.28515625" style="18" customWidth="1"/>
    <col min="16126" max="16126" width="21.85546875" style="18" bestFit="1" customWidth="1"/>
    <col min="16127" max="16127" width="15.85546875" style="18" customWidth="1"/>
    <col min="16128" max="16128" width="20.5703125" style="18" customWidth="1"/>
    <col min="16129" max="16384" width="9.140625" style="18"/>
  </cols>
  <sheetData>
    <row r="1" spans="1:22" s="17" customFormat="1" x14ac:dyDescent="0.25">
      <c r="B1" s="48" t="s">
        <v>199</v>
      </c>
      <c r="C1" s="48"/>
      <c r="D1" s="48"/>
      <c r="E1" s="48"/>
      <c r="F1" s="48"/>
      <c r="G1" s="48"/>
      <c r="H1" s="48"/>
      <c r="I1" s="48"/>
    </row>
    <row r="2" spans="1:22" x14ac:dyDescent="0.25">
      <c r="A2" s="48" t="s">
        <v>5</v>
      </c>
      <c r="B2" s="48"/>
      <c r="C2" s="48"/>
      <c r="D2" s="48"/>
      <c r="E2" s="48"/>
      <c r="F2" s="48"/>
      <c r="G2" s="48"/>
      <c r="H2" s="48"/>
      <c r="I2" s="48"/>
    </row>
    <row r="3" spans="1:22" x14ac:dyDescent="0.25">
      <c r="A3" s="19"/>
      <c r="B3" s="20"/>
      <c r="C3" s="14"/>
      <c r="D3" s="14"/>
      <c r="E3" s="14"/>
      <c r="F3" s="14"/>
      <c r="G3" s="20"/>
      <c r="H3" s="20"/>
      <c r="I3" s="20"/>
    </row>
    <row r="4" spans="1:22" s="21" customFormat="1" ht="15.75" customHeight="1" x14ac:dyDescent="0.25">
      <c r="A4" s="51" t="s">
        <v>0</v>
      </c>
      <c r="B4" s="51" t="s">
        <v>8</v>
      </c>
      <c r="C4" s="51" t="s">
        <v>1</v>
      </c>
      <c r="D4" s="51" t="s">
        <v>3</v>
      </c>
      <c r="E4" s="52" t="s">
        <v>209</v>
      </c>
      <c r="F4" s="53" t="s">
        <v>9</v>
      </c>
      <c r="G4" s="46" t="s">
        <v>2</v>
      </c>
      <c r="H4" s="46" t="s">
        <v>208</v>
      </c>
      <c r="I4" s="55" t="s">
        <v>6</v>
      </c>
    </row>
    <row r="5" spans="1:22" s="21" customFormat="1" ht="15.75" customHeight="1" x14ac:dyDescent="0.25">
      <c r="A5" s="51"/>
      <c r="B5" s="51"/>
      <c r="C5" s="51"/>
      <c r="D5" s="51"/>
      <c r="E5" s="52"/>
      <c r="F5" s="58"/>
      <c r="G5" s="59"/>
      <c r="H5" s="59"/>
      <c r="I5" s="57"/>
    </row>
    <row r="6" spans="1:22" s="21" customFormat="1" ht="15.75" customHeight="1" x14ac:dyDescent="0.25">
      <c r="A6" s="51"/>
      <c r="B6" s="51"/>
      <c r="C6" s="51"/>
      <c r="D6" s="51"/>
      <c r="E6" s="52"/>
      <c r="F6" s="58"/>
      <c r="G6" s="59"/>
      <c r="H6" s="59"/>
      <c r="I6" s="55" t="s">
        <v>7</v>
      </c>
    </row>
    <row r="7" spans="1:22" s="21" customFormat="1" x14ac:dyDescent="0.25">
      <c r="A7" s="51"/>
      <c r="B7" s="51"/>
      <c r="C7" s="51"/>
      <c r="D7" s="51"/>
      <c r="E7" s="52"/>
      <c r="F7" s="54"/>
      <c r="G7" s="47"/>
      <c r="H7" s="47"/>
      <c r="I7" s="57"/>
    </row>
    <row r="8" spans="1:22" s="21" customFormat="1" x14ac:dyDescent="0.25">
      <c r="A8" s="13">
        <v>1</v>
      </c>
      <c r="B8" s="13">
        <v>1</v>
      </c>
      <c r="C8" s="13">
        <v>2</v>
      </c>
      <c r="D8" s="13">
        <v>3</v>
      </c>
      <c r="E8" s="15">
        <v>5</v>
      </c>
      <c r="F8" s="15">
        <v>6</v>
      </c>
      <c r="G8" s="13">
        <v>7</v>
      </c>
      <c r="H8" s="13"/>
      <c r="I8" s="13">
        <v>8</v>
      </c>
    </row>
    <row r="9" spans="1:22" s="21" customFormat="1" ht="15.75" customHeight="1" x14ac:dyDescent="0.25">
      <c r="A9" s="49" t="s">
        <v>30</v>
      </c>
      <c r="B9" s="50"/>
      <c r="C9" s="50"/>
      <c r="D9" s="50"/>
      <c r="E9" s="50"/>
      <c r="F9" s="50"/>
      <c r="G9" s="50"/>
      <c r="H9" s="50"/>
      <c r="I9" s="50"/>
    </row>
    <row r="10" spans="1:22" s="21" customFormat="1" ht="31.5" x14ac:dyDescent="0.25">
      <c r="A10" s="1">
        <v>1</v>
      </c>
      <c r="B10" s="1" t="s">
        <v>30</v>
      </c>
      <c r="C10" s="2" t="s">
        <v>33</v>
      </c>
      <c r="D10" s="3" t="s">
        <v>10</v>
      </c>
      <c r="E10" s="4" t="s">
        <v>14</v>
      </c>
      <c r="F10" s="5">
        <v>22.72</v>
      </c>
      <c r="G10" s="6">
        <v>33.4</v>
      </c>
      <c r="H10" s="6">
        <f>22.7/56.1*100</f>
        <v>40.463458110516932</v>
      </c>
      <c r="I10" s="7" t="s">
        <v>29</v>
      </c>
      <c r="J10" s="26"/>
      <c r="K10" s="26"/>
      <c r="L10" s="26"/>
    </row>
    <row r="11" spans="1:22" s="22" customFormat="1" ht="31.5" x14ac:dyDescent="0.2">
      <c r="A11" s="1">
        <v>2</v>
      </c>
      <c r="B11" s="1" t="s">
        <v>30</v>
      </c>
      <c r="C11" s="2" t="s">
        <v>34</v>
      </c>
      <c r="D11" s="3" t="s">
        <v>11</v>
      </c>
      <c r="E11" s="4" t="s">
        <v>15</v>
      </c>
      <c r="F11" s="6">
        <v>6.61</v>
      </c>
      <c r="G11" s="6">
        <v>7.59</v>
      </c>
      <c r="H11" s="6">
        <f>6.6/14.2*100</f>
        <v>46.478873239436616</v>
      </c>
      <c r="I11" s="7" t="s">
        <v>29</v>
      </c>
      <c r="J11" s="26"/>
      <c r="K11" s="39"/>
      <c r="L11" s="26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22" s="22" customFormat="1" ht="31.5" x14ac:dyDescent="0.2">
      <c r="A12" s="1">
        <v>3</v>
      </c>
      <c r="B12" s="1" t="s">
        <v>30</v>
      </c>
      <c r="C12" s="2" t="s">
        <v>35</v>
      </c>
      <c r="D12" s="3" t="s">
        <v>11</v>
      </c>
      <c r="E12" s="4" t="s">
        <v>16</v>
      </c>
      <c r="F12" s="6">
        <v>6.72</v>
      </c>
      <c r="G12" s="6">
        <v>2.2000000000000002</v>
      </c>
      <c r="H12" s="6">
        <f>6.7/8.9*100</f>
        <v>75.280898876404493</v>
      </c>
      <c r="I12" s="7" t="s">
        <v>29</v>
      </c>
      <c r="J12" s="26"/>
      <c r="K12" s="40"/>
      <c r="L12" s="26"/>
    </row>
    <row r="13" spans="1:22" s="22" customFormat="1" ht="31.5" x14ac:dyDescent="0.2">
      <c r="A13" s="1">
        <v>4</v>
      </c>
      <c r="B13" s="1" t="s">
        <v>30</v>
      </c>
      <c r="C13" s="2" t="s">
        <v>36</v>
      </c>
      <c r="D13" s="7" t="s">
        <v>11</v>
      </c>
      <c r="E13" s="4" t="s">
        <v>17</v>
      </c>
      <c r="F13" s="6">
        <v>5.17</v>
      </c>
      <c r="G13" s="6">
        <v>1.5</v>
      </c>
      <c r="H13" s="6">
        <f>5.2/5.6*100</f>
        <v>92.857142857142875</v>
      </c>
      <c r="I13" s="7" t="s">
        <v>29</v>
      </c>
      <c r="J13" s="26"/>
      <c r="K13" s="40"/>
      <c r="L13" s="26"/>
    </row>
    <row r="14" spans="1:22" s="22" customFormat="1" ht="31.5" x14ac:dyDescent="0.2">
      <c r="A14" s="1">
        <v>5</v>
      </c>
      <c r="B14" s="1" t="s">
        <v>30</v>
      </c>
      <c r="C14" s="2" t="s">
        <v>37</v>
      </c>
      <c r="D14" s="7" t="s">
        <v>11</v>
      </c>
      <c r="E14" s="4" t="s">
        <v>18</v>
      </c>
      <c r="F14" s="6">
        <v>10.029999999999999</v>
      </c>
      <c r="G14" s="6">
        <v>-1.1299999999999999</v>
      </c>
      <c r="H14" s="6">
        <f>10/8.9*100</f>
        <v>112.35955056179773</v>
      </c>
      <c r="I14" s="7" t="s">
        <v>29</v>
      </c>
      <c r="J14" s="26"/>
      <c r="K14" s="40"/>
      <c r="L14" s="26"/>
    </row>
    <row r="15" spans="1:22" s="22" customFormat="1" ht="31.5" x14ac:dyDescent="0.2">
      <c r="A15" s="1">
        <v>6</v>
      </c>
      <c r="B15" s="1" t="s">
        <v>30</v>
      </c>
      <c r="C15" s="2" t="s">
        <v>57</v>
      </c>
      <c r="D15" s="3" t="s">
        <v>11</v>
      </c>
      <c r="E15" s="4" t="s">
        <v>19</v>
      </c>
      <c r="F15" s="6">
        <v>9.9600000000000009</v>
      </c>
      <c r="G15" s="6">
        <v>7.84</v>
      </c>
      <c r="H15" s="6">
        <f>10/17.8*100</f>
        <v>56.179775280898866</v>
      </c>
      <c r="I15" s="7" t="s">
        <v>29</v>
      </c>
      <c r="J15" s="26"/>
      <c r="K15" s="40"/>
      <c r="L15" s="26"/>
    </row>
    <row r="16" spans="1:22" s="22" customFormat="1" ht="31.5" x14ac:dyDescent="0.2">
      <c r="A16" s="1">
        <v>7</v>
      </c>
      <c r="B16" s="1" t="s">
        <v>30</v>
      </c>
      <c r="C16" s="2" t="s">
        <v>38</v>
      </c>
      <c r="D16" s="3" t="s">
        <v>12</v>
      </c>
      <c r="E16" s="4" t="s">
        <v>20</v>
      </c>
      <c r="F16" s="6">
        <v>30.19</v>
      </c>
      <c r="G16" s="6">
        <v>5.4</v>
      </c>
      <c r="H16" s="6">
        <f>30.2/35.6*100</f>
        <v>84.831460674157299</v>
      </c>
      <c r="I16" s="7" t="s">
        <v>29</v>
      </c>
      <c r="J16" s="26"/>
      <c r="K16" s="40"/>
      <c r="L16" s="26"/>
    </row>
    <row r="17" spans="1:11" s="22" customFormat="1" ht="31.5" x14ac:dyDescent="0.2">
      <c r="A17" s="1">
        <v>8</v>
      </c>
      <c r="B17" s="1" t="s">
        <v>30</v>
      </c>
      <c r="C17" s="2" t="s">
        <v>58</v>
      </c>
      <c r="D17" s="7" t="s">
        <v>11</v>
      </c>
      <c r="E17" s="4" t="s">
        <v>21</v>
      </c>
      <c r="F17" s="6">
        <v>23.78</v>
      </c>
      <c r="G17" s="6">
        <v>-1.5</v>
      </c>
      <c r="H17" s="6">
        <f>23.8/22.3*100</f>
        <v>106.72645739910314</v>
      </c>
      <c r="I17" s="7" t="s">
        <v>29</v>
      </c>
      <c r="J17" s="26"/>
      <c r="K17" s="40"/>
    </row>
    <row r="18" spans="1:11" s="22" customFormat="1" ht="31.5" x14ac:dyDescent="0.2">
      <c r="A18" s="1">
        <v>9</v>
      </c>
      <c r="B18" s="1" t="s">
        <v>30</v>
      </c>
      <c r="C18" s="2" t="s">
        <v>39</v>
      </c>
      <c r="D18" s="7" t="s">
        <v>11</v>
      </c>
      <c r="E18" s="4" t="s">
        <v>22</v>
      </c>
      <c r="F18" s="6">
        <v>4.8899999999999997</v>
      </c>
      <c r="G18" s="6">
        <f>5.6-4.9</f>
        <v>0.69999999999999929</v>
      </c>
      <c r="H18" s="6">
        <f>4.9/5.6*100</f>
        <v>87.500000000000014</v>
      </c>
      <c r="I18" s="7" t="s">
        <v>29</v>
      </c>
      <c r="J18" s="26"/>
      <c r="K18" s="40"/>
    </row>
    <row r="19" spans="1:11" s="22" customFormat="1" ht="31.5" x14ac:dyDescent="0.2">
      <c r="A19" s="1">
        <v>10</v>
      </c>
      <c r="B19" s="1" t="s">
        <v>30</v>
      </c>
      <c r="C19" s="2" t="s">
        <v>40</v>
      </c>
      <c r="D19" s="7" t="s">
        <v>11</v>
      </c>
      <c r="E19" s="4" t="s">
        <v>200</v>
      </c>
      <c r="F19" s="6">
        <v>6.08</v>
      </c>
      <c r="G19" s="6">
        <f>14.2-6.08</f>
        <v>8.1199999999999992</v>
      </c>
      <c r="H19" s="6">
        <f>6.1/14.2*100</f>
        <v>42.95774647887324</v>
      </c>
      <c r="I19" s="7" t="s">
        <v>29</v>
      </c>
      <c r="J19" s="26"/>
      <c r="K19" s="40"/>
    </row>
    <row r="20" spans="1:11" s="22" customFormat="1" ht="31.5" x14ac:dyDescent="0.2">
      <c r="A20" s="1">
        <v>11</v>
      </c>
      <c r="B20" s="1" t="s">
        <v>30</v>
      </c>
      <c r="C20" s="2" t="s">
        <v>41</v>
      </c>
      <c r="D20" s="3" t="s">
        <v>11</v>
      </c>
      <c r="E20" s="4" t="s">
        <v>23</v>
      </c>
      <c r="F20" s="6">
        <v>1.85</v>
      </c>
      <c r="G20" s="6">
        <f>2.2-1.85</f>
        <v>0.35000000000000009</v>
      </c>
      <c r="H20" s="6">
        <f>1.9/2.2*100</f>
        <v>86.36363636363636</v>
      </c>
      <c r="I20" s="7" t="s">
        <v>29</v>
      </c>
      <c r="J20" s="26"/>
      <c r="K20" s="40"/>
    </row>
    <row r="21" spans="1:11" ht="31.5" x14ac:dyDescent="0.25">
      <c r="A21" s="1">
        <v>12</v>
      </c>
      <c r="B21" s="1" t="s">
        <v>30</v>
      </c>
      <c r="C21" s="2" t="s">
        <v>42</v>
      </c>
      <c r="D21" s="7" t="s">
        <v>11</v>
      </c>
      <c r="E21" s="4" t="s">
        <v>21</v>
      </c>
      <c r="F21" s="6">
        <v>17.88</v>
      </c>
      <c r="G21" s="6">
        <f>22.3-17.88</f>
        <v>4.4200000000000017</v>
      </c>
      <c r="H21" s="6">
        <f>17.9/22.3*100</f>
        <v>80.269058295964115</v>
      </c>
      <c r="I21" s="7" t="s">
        <v>29</v>
      </c>
      <c r="J21" s="26"/>
      <c r="K21" s="41"/>
    </row>
    <row r="22" spans="1:11" s="23" customFormat="1" ht="47.25" x14ac:dyDescent="0.25">
      <c r="A22" s="1">
        <v>13</v>
      </c>
      <c r="B22" s="1" t="s">
        <v>31</v>
      </c>
      <c r="C22" s="2" t="s">
        <v>43</v>
      </c>
      <c r="D22" s="7" t="s">
        <v>11</v>
      </c>
      <c r="E22" s="4" t="s">
        <v>15</v>
      </c>
      <c r="F22" s="6">
        <v>10.91</v>
      </c>
      <c r="G22" s="6">
        <f>14.2-10.91</f>
        <v>3.2899999999999991</v>
      </c>
      <c r="H22" s="6">
        <f>10.9/14.2*100</f>
        <v>76.760563380281695</v>
      </c>
      <c r="I22" s="7" t="s">
        <v>29</v>
      </c>
      <c r="J22" s="26"/>
      <c r="K22" s="42"/>
    </row>
    <row r="23" spans="1:11" s="24" customFormat="1" ht="47.25" x14ac:dyDescent="0.25">
      <c r="A23" s="1">
        <v>14</v>
      </c>
      <c r="B23" s="1" t="s">
        <v>31</v>
      </c>
      <c r="C23" s="2" t="s">
        <v>44</v>
      </c>
      <c r="D23" s="7" t="s">
        <v>11</v>
      </c>
      <c r="E23" s="4" t="s">
        <v>24</v>
      </c>
      <c r="F23" s="6">
        <v>2.2599999999999998</v>
      </c>
      <c r="G23" s="6">
        <f>35.6-2.26</f>
        <v>33.340000000000003</v>
      </c>
      <c r="H23" s="6">
        <f>2.3/35.6*100</f>
        <v>6.4606741573033695</v>
      </c>
      <c r="I23" s="7" t="s">
        <v>29</v>
      </c>
      <c r="J23" s="26"/>
      <c r="K23" s="43"/>
    </row>
    <row r="24" spans="1:11" x14ac:dyDescent="0.25">
      <c r="A24" s="1">
        <v>15</v>
      </c>
      <c r="B24" s="1" t="s">
        <v>32</v>
      </c>
      <c r="C24" s="2" t="s">
        <v>77</v>
      </c>
      <c r="D24" s="7" t="s">
        <v>11</v>
      </c>
      <c r="E24" s="4" t="s">
        <v>16</v>
      </c>
      <c r="F24" s="6">
        <v>4.41</v>
      </c>
      <c r="G24" s="6">
        <f>8.9-4.41</f>
        <v>4.49</v>
      </c>
      <c r="H24" s="6">
        <f>4.4/8.9*100</f>
        <v>49.438202247191015</v>
      </c>
      <c r="I24" s="7" t="s">
        <v>29</v>
      </c>
      <c r="J24" s="26"/>
      <c r="K24" s="41"/>
    </row>
    <row r="25" spans="1:11" ht="31.5" x14ac:dyDescent="0.25">
      <c r="A25" s="1">
        <v>16</v>
      </c>
      <c r="B25" s="1" t="s">
        <v>30</v>
      </c>
      <c r="C25" s="2" t="s">
        <v>59</v>
      </c>
      <c r="D25" s="7" t="s">
        <v>11</v>
      </c>
      <c r="E25" s="4" t="s">
        <v>18</v>
      </c>
      <c r="F25" s="6">
        <v>4.3499999999999996</v>
      </c>
      <c r="G25" s="6">
        <f>8.9-4.35</f>
        <v>4.5500000000000007</v>
      </c>
      <c r="H25" s="6">
        <f>4.4/8.9*100</f>
        <v>49.438202247191015</v>
      </c>
      <c r="I25" s="7" t="s">
        <v>29</v>
      </c>
      <c r="J25" s="26"/>
      <c r="K25" s="41"/>
    </row>
    <row r="26" spans="1:11" ht="31.5" x14ac:dyDescent="0.25">
      <c r="A26" s="1"/>
      <c r="B26" s="1" t="s">
        <v>30</v>
      </c>
      <c r="C26" s="44" t="s">
        <v>80</v>
      </c>
      <c r="D26" s="7" t="s">
        <v>11</v>
      </c>
      <c r="E26" s="4" t="s">
        <v>16</v>
      </c>
      <c r="F26" s="6">
        <v>11.14</v>
      </c>
      <c r="G26" s="6">
        <f>8.9-11.14</f>
        <v>-2.2400000000000002</v>
      </c>
      <c r="H26" s="6">
        <f>11.1/8.9*100</f>
        <v>124.71910112359549</v>
      </c>
      <c r="I26" s="7" t="s">
        <v>29</v>
      </c>
      <c r="J26" s="26"/>
      <c r="K26" s="41"/>
    </row>
    <row r="27" spans="1:11" ht="31.5" x14ac:dyDescent="0.25">
      <c r="A27" s="1"/>
      <c r="B27" s="1" t="s">
        <v>30</v>
      </c>
      <c r="C27" s="28" t="s">
        <v>81</v>
      </c>
      <c r="D27" s="7" t="s">
        <v>11</v>
      </c>
      <c r="E27" s="4" t="s">
        <v>82</v>
      </c>
      <c r="F27" s="6">
        <v>1.5</v>
      </c>
      <c r="G27" s="6">
        <f>3.6-1.5</f>
        <v>2.1</v>
      </c>
      <c r="H27" s="6">
        <f>1.5/3.6*100</f>
        <v>41.666666666666664</v>
      </c>
      <c r="I27" s="7" t="s">
        <v>29</v>
      </c>
      <c r="J27" s="26"/>
      <c r="K27" s="41"/>
    </row>
    <row r="28" spans="1:11" ht="31.5" x14ac:dyDescent="0.25">
      <c r="A28" s="1"/>
      <c r="B28" s="1" t="s">
        <v>30</v>
      </c>
      <c r="C28" s="28" t="s">
        <v>83</v>
      </c>
      <c r="D28" s="7" t="s">
        <v>11</v>
      </c>
      <c r="E28" s="4" t="s">
        <v>82</v>
      </c>
      <c r="F28" s="6">
        <v>2.35</v>
      </c>
      <c r="G28" s="6">
        <f>3.6-2.35</f>
        <v>1.25</v>
      </c>
      <c r="H28" s="6">
        <f>2.4/3.6*100</f>
        <v>66.666666666666657</v>
      </c>
      <c r="I28" s="7" t="s">
        <v>29</v>
      </c>
      <c r="J28" s="26"/>
      <c r="K28" s="41"/>
    </row>
    <row r="29" spans="1:11" ht="31.5" x14ac:dyDescent="0.25">
      <c r="A29" s="1"/>
      <c r="B29" s="1" t="s">
        <v>30</v>
      </c>
      <c r="C29" s="28" t="s">
        <v>84</v>
      </c>
      <c r="D29" s="7" t="s">
        <v>11</v>
      </c>
      <c r="E29" s="4" t="s">
        <v>82</v>
      </c>
      <c r="F29" s="6">
        <v>1.18</v>
      </c>
      <c r="G29" s="6">
        <f>3.6-1.18</f>
        <v>2.42</v>
      </c>
      <c r="H29" s="6">
        <f>1.2/3.6*100</f>
        <v>33.333333333333329</v>
      </c>
      <c r="I29" s="7" t="s">
        <v>29</v>
      </c>
      <c r="J29" s="26"/>
      <c r="K29" s="41"/>
    </row>
    <row r="30" spans="1:11" ht="31.5" x14ac:dyDescent="0.25">
      <c r="A30" s="1"/>
      <c r="B30" s="1" t="s">
        <v>30</v>
      </c>
      <c r="C30" s="44" t="s">
        <v>85</v>
      </c>
      <c r="D30" s="7" t="s">
        <v>11</v>
      </c>
      <c r="E30" s="4" t="s">
        <v>15</v>
      </c>
      <c r="F30" s="6">
        <v>10.23</v>
      </c>
      <c r="G30" s="6">
        <f>14.2-10.23</f>
        <v>3.9699999999999989</v>
      </c>
      <c r="H30" s="6">
        <f>10.2/14.2*100</f>
        <v>71.830985915492946</v>
      </c>
      <c r="I30" s="7" t="s">
        <v>29</v>
      </c>
      <c r="J30" s="26"/>
    </row>
    <row r="31" spans="1:11" s="23" customFormat="1" ht="31.5" x14ac:dyDescent="0.25">
      <c r="A31" s="1">
        <v>17</v>
      </c>
      <c r="B31" s="1" t="s">
        <v>30</v>
      </c>
      <c r="C31" s="2" t="s">
        <v>60</v>
      </c>
      <c r="D31" s="7" t="s">
        <v>11</v>
      </c>
      <c r="E31" s="4" t="s">
        <v>25</v>
      </c>
      <c r="F31" s="6">
        <v>1.6</v>
      </c>
      <c r="G31" s="6">
        <f>5.6-1.6</f>
        <v>3.9999999999999996</v>
      </c>
      <c r="H31" s="6">
        <f>1.6/5.6*100</f>
        <v>28.571428571428577</v>
      </c>
      <c r="I31" s="7" t="s">
        <v>29</v>
      </c>
      <c r="J31" s="26"/>
    </row>
    <row r="32" spans="1:11" s="24" customFormat="1" ht="31.5" x14ac:dyDescent="0.25">
      <c r="A32" s="1">
        <v>18</v>
      </c>
      <c r="B32" s="1" t="s">
        <v>30</v>
      </c>
      <c r="C32" s="2" t="s">
        <v>45</v>
      </c>
      <c r="D32" s="7" t="s">
        <v>13</v>
      </c>
      <c r="E32" s="4" t="s">
        <v>26</v>
      </c>
      <c r="F32" s="6">
        <v>0.12</v>
      </c>
      <c r="G32" s="6">
        <f>2.2-0.12</f>
        <v>2.08</v>
      </c>
      <c r="H32" s="6">
        <f>0.1/2.2*100</f>
        <v>4.5454545454545459</v>
      </c>
      <c r="I32" s="7" t="s">
        <v>29</v>
      </c>
      <c r="J32" s="26"/>
    </row>
    <row r="33" spans="1:10" s="23" customFormat="1" ht="31.5" x14ac:dyDescent="0.25">
      <c r="A33" s="1">
        <v>19</v>
      </c>
      <c r="B33" s="1" t="s">
        <v>30</v>
      </c>
      <c r="C33" s="2" t="s">
        <v>46</v>
      </c>
      <c r="D33" s="7" t="s">
        <v>13</v>
      </c>
      <c r="E33" s="4" t="s">
        <v>26</v>
      </c>
      <c r="F33" s="6">
        <v>0.75</v>
      </c>
      <c r="G33" s="6">
        <f>2.2-0.75</f>
        <v>1.4500000000000002</v>
      </c>
      <c r="H33" s="6">
        <f>0.8/2.2*100</f>
        <v>36.363636363636367</v>
      </c>
      <c r="I33" s="7" t="s">
        <v>29</v>
      </c>
      <c r="J33" s="26"/>
    </row>
    <row r="34" spans="1:10" s="23" customFormat="1" ht="31.5" x14ac:dyDescent="0.2">
      <c r="A34" s="1"/>
      <c r="B34" s="1" t="s">
        <v>30</v>
      </c>
      <c r="C34" s="27" t="s">
        <v>89</v>
      </c>
      <c r="D34" s="7" t="s">
        <v>13</v>
      </c>
      <c r="E34" s="4" t="s">
        <v>86</v>
      </c>
      <c r="F34" s="6">
        <v>0.18</v>
      </c>
      <c r="G34" s="6">
        <f>1.4-0.18</f>
        <v>1.22</v>
      </c>
      <c r="H34" s="6">
        <f>0.2/1.4*100</f>
        <v>14.285714285714288</v>
      </c>
      <c r="I34" s="7" t="s">
        <v>29</v>
      </c>
      <c r="J34" s="26"/>
    </row>
    <row r="35" spans="1:10" s="23" customFormat="1" ht="31.5" x14ac:dyDescent="0.2">
      <c r="A35" s="1"/>
      <c r="B35" s="1" t="s">
        <v>30</v>
      </c>
      <c r="C35" s="27" t="s">
        <v>90</v>
      </c>
      <c r="D35" s="7" t="s">
        <v>13</v>
      </c>
      <c r="E35" s="4" t="s">
        <v>87</v>
      </c>
      <c r="F35" s="6">
        <v>0.26</v>
      </c>
      <c r="G35" s="6">
        <f>0.9-0.26</f>
        <v>0.64</v>
      </c>
      <c r="H35" s="6">
        <f>0.3/0.9*100</f>
        <v>33.333333333333329</v>
      </c>
      <c r="I35" s="7" t="s">
        <v>29</v>
      </c>
      <c r="J35" s="26"/>
    </row>
    <row r="36" spans="1:10" s="23" customFormat="1" ht="31.5" x14ac:dyDescent="0.2">
      <c r="A36" s="1"/>
      <c r="B36" s="1" t="s">
        <v>30</v>
      </c>
      <c r="C36" s="27" t="s">
        <v>91</v>
      </c>
      <c r="D36" s="7" t="s">
        <v>13</v>
      </c>
      <c r="E36" s="4" t="s">
        <v>88</v>
      </c>
      <c r="F36" s="6">
        <v>0.12</v>
      </c>
      <c r="G36" s="6">
        <f>0.57-0.12</f>
        <v>0.44999999999999996</v>
      </c>
      <c r="H36" s="6">
        <f>0.1/0.6*100</f>
        <v>16.666666666666668</v>
      </c>
      <c r="I36" s="7" t="s">
        <v>29</v>
      </c>
      <c r="J36" s="26"/>
    </row>
    <row r="37" spans="1:10" s="24" customFormat="1" ht="31.5" x14ac:dyDescent="0.25">
      <c r="A37" s="1">
        <v>20</v>
      </c>
      <c r="B37" s="1" t="s">
        <v>30</v>
      </c>
      <c r="C37" s="2" t="s">
        <v>61</v>
      </c>
      <c r="D37" s="7" t="s">
        <v>11</v>
      </c>
      <c r="E37" s="4" t="s">
        <v>25</v>
      </c>
      <c r="F37" s="6">
        <v>1.63</v>
      </c>
      <c r="G37" s="6">
        <f>5.6-1.63</f>
        <v>3.9699999999999998</v>
      </c>
      <c r="H37" s="6">
        <f>1.6/5.6*100</f>
        <v>28.571428571428577</v>
      </c>
      <c r="I37" s="7" t="s">
        <v>29</v>
      </c>
      <c r="J37" s="26"/>
    </row>
    <row r="38" spans="1:10" ht="31.5" x14ac:dyDescent="0.25">
      <c r="A38" s="1">
        <v>21</v>
      </c>
      <c r="B38" s="1" t="s">
        <v>30</v>
      </c>
      <c r="C38" s="2" t="s">
        <v>47</v>
      </c>
      <c r="D38" s="7" t="s">
        <v>13</v>
      </c>
      <c r="E38" s="4" t="s">
        <v>26</v>
      </c>
      <c r="F38" s="6">
        <v>0.44</v>
      </c>
      <c r="G38" s="6">
        <f>2.2-0.44</f>
        <v>1.7600000000000002</v>
      </c>
      <c r="H38" s="6">
        <f>0.4/2.2*100</f>
        <v>18.181818181818183</v>
      </c>
      <c r="I38" s="7" t="s">
        <v>29</v>
      </c>
      <c r="J38" s="26"/>
    </row>
    <row r="39" spans="1:10" ht="31.5" x14ac:dyDescent="0.2">
      <c r="A39" s="1"/>
      <c r="B39" s="1" t="s">
        <v>30</v>
      </c>
      <c r="C39" s="27" t="s">
        <v>92</v>
      </c>
      <c r="D39" s="7" t="s">
        <v>13</v>
      </c>
      <c r="E39" s="4" t="s">
        <v>99</v>
      </c>
      <c r="F39" s="6">
        <v>0.16</v>
      </c>
      <c r="G39" s="6">
        <f>0.9-0.16</f>
        <v>0.74</v>
      </c>
      <c r="H39" s="6">
        <f>0.2/0.9*100</f>
        <v>22.222222222222225</v>
      </c>
      <c r="I39" s="7" t="s">
        <v>29</v>
      </c>
      <c r="J39" s="26"/>
    </row>
    <row r="40" spans="1:10" ht="31.5" x14ac:dyDescent="0.2">
      <c r="A40" s="1"/>
      <c r="B40" s="1" t="s">
        <v>30</v>
      </c>
      <c r="C40" s="27" t="s">
        <v>93</v>
      </c>
      <c r="D40" s="7" t="s">
        <v>13</v>
      </c>
      <c r="E40" s="4" t="s">
        <v>99</v>
      </c>
      <c r="F40" s="6">
        <v>0.16</v>
      </c>
      <c r="G40" s="6">
        <f>0.9-0.16</f>
        <v>0.74</v>
      </c>
      <c r="H40" s="6">
        <f>0.2/0.9*100</f>
        <v>22.222222222222225</v>
      </c>
      <c r="I40" s="7" t="s">
        <v>29</v>
      </c>
      <c r="J40" s="26"/>
    </row>
    <row r="41" spans="1:10" ht="31.5" x14ac:dyDescent="0.25">
      <c r="A41" s="1"/>
      <c r="B41" s="1" t="s">
        <v>30</v>
      </c>
      <c r="C41" s="2" t="s">
        <v>94</v>
      </c>
      <c r="D41" s="7" t="s">
        <v>13</v>
      </c>
      <c r="E41" s="4" t="s">
        <v>99</v>
      </c>
      <c r="F41" s="6">
        <v>0.73</v>
      </c>
      <c r="G41" s="6">
        <f>0.9-0.73</f>
        <v>0.17000000000000004</v>
      </c>
      <c r="H41" s="6">
        <f>0.7/0.9*100</f>
        <v>77.777777777777771</v>
      </c>
      <c r="I41" s="7" t="s">
        <v>29</v>
      </c>
      <c r="J41" s="26"/>
    </row>
    <row r="42" spans="1:10" s="23" customFormat="1" ht="31.5" x14ac:dyDescent="0.25">
      <c r="A42" s="1">
        <v>22</v>
      </c>
      <c r="B42" s="1" t="s">
        <v>30</v>
      </c>
      <c r="C42" s="2" t="s">
        <v>62</v>
      </c>
      <c r="D42" s="7" t="s">
        <v>11</v>
      </c>
      <c r="E42" s="4" t="s">
        <v>16</v>
      </c>
      <c r="F42" s="6">
        <v>3.87</v>
      </c>
      <c r="G42" s="6">
        <f>8.9-3.87</f>
        <v>5.03</v>
      </c>
      <c r="H42" s="6">
        <f>3.9/8.9*100</f>
        <v>43.82022471910112</v>
      </c>
      <c r="I42" s="7" t="s">
        <v>29</v>
      </c>
      <c r="J42" s="26"/>
    </row>
    <row r="43" spans="1:10" s="24" customFormat="1" ht="31.5" x14ac:dyDescent="0.25">
      <c r="A43" s="1">
        <v>23</v>
      </c>
      <c r="B43" s="1" t="s">
        <v>30</v>
      </c>
      <c r="C43" s="2" t="s">
        <v>48</v>
      </c>
      <c r="D43" s="7" t="s">
        <v>13</v>
      </c>
      <c r="E43" s="4" t="s">
        <v>26</v>
      </c>
      <c r="F43" s="6">
        <v>0.66</v>
      </c>
      <c r="G43" s="6">
        <f>2.2-0.66</f>
        <v>1.54</v>
      </c>
      <c r="H43" s="6">
        <f>0.7/2.2*100</f>
        <v>31.818181818181813</v>
      </c>
      <c r="I43" s="7" t="s">
        <v>29</v>
      </c>
      <c r="J43" s="26"/>
    </row>
    <row r="44" spans="1:10" ht="31.5" x14ac:dyDescent="0.25">
      <c r="A44" s="1">
        <v>24</v>
      </c>
      <c r="B44" s="1" t="s">
        <v>30</v>
      </c>
      <c r="C44" s="2" t="s">
        <v>63</v>
      </c>
      <c r="D44" s="7" t="s">
        <v>11</v>
      </c>
      <c r="E44" s="4" t="s">
        <v>25</v>
      </c>
      <c r="F44" s="6">
        <v>0.33</v>
      </c>
      <c r="G44" s="6">
        <f>5.6-0.33</f>
        <v>5.27</v>
      </c>
      <c r="H44" s="6">
        <f>0.3/5.6*100</f>
        <v>5.3571428571428577</v>
      </c>
      <c r="I44" s="7" t="s">
        <v>29</v>
      </c>
      <c r="J44" s="26"/>
    </row>
    <row r="45" spans="1:10" ht="31.5" x14ac:dyDescent="0.25">
      <c r="A45" s="1"/>
      <c r="B45" s="1" t="s">
        <v>30</v>
      </c>
      <c r="C45" s="2" t="s">
        <v>95</v>
      </c>
      <c r="D45" s="7" t="s">
        <v>13</v>
      </c>
      <c r="E45" s="4" t="s">
        <v>26</v>
      </c>
      <c r="F45" s="6">
        <v>7.0000000000000007E-2</v>
      </c>
      <c r="G45" s="6">
        <f>2.2-0.07</f>
        <v>2.1300000000000003</v>
      </c>
      <c r="H45" s="6">
        <f>0.1/2.2*100</f>
        <v>4.5454545454545459</v>
      </c>
      <c r="I45" s="7" t="s">
        <v>29</v>
      </c>
      <c r="J45" s="26"/>
    </row>
    <row r="46" spans="1:10" ht="31.5" x14ac:dyDescent="0.2">
      <c r="A46" s="1"/>
      <c r="B46" s="1" t="s">
        <v>30</v>
      </c>
      <c r="C46" s="27" t="s">
        <v>96</v>
      </c>
      <c r="D46" s="7" t="s">
        <v>11</v>
      </c>
      <c r="E46" s="4" t="s">
        <v>97</v>
      </c>
      <c r="F46" s="6">
        <v>0.18</v>
      </c>
      <c r="G46" s="6">
        <f>1.4-0.18</f>
        <v>1.22</v>
      </c>
      <c r="H46" s="6">
        <f>0.2/1.4*100</f>
        <v>14.285714285714288</v>
      </c>
      <c r="I46" s="7" t="s">
        <v>29</v>
      </c>
      <c r="J46" s="26"/>
    </row>
    <row r="47" spans="1:10" ht="31.5" x14ac:dyDescent="0.2">
      <c r="A47" s="1"/>
      <c r="B47" s="1" t="s">
        <v>30</v>
      </c>
      <c r="C47" s="27" t="s">
        <v>98</v>
      </c>
      <c r="D47" s="7" t="s">
        <v>13</v>
      </c>
      <c r="E47" s="4" t="s">
        <v>86</v>
      </c>
      <c r="F47" s="6">
        <v>0.08</v>
      </c>
      <c r="G47" s="6">
        <f>1.4-0.08</f>
        <v>1.3199999999999998</v>
      </c>
      <c r="H47" s="6">
        <f>0.1/1.4*100</f>
        <v>7.1428571428571441</v>
      </c>
      <c r="I47" s="7" t="s">
        <v>29</v>
      </c>
      <c r="J47" s="26"/>
    </row>
    <row r="48" spans="1:10" ht="31.5" x14ac:dyDescent="0.2">
      <c r="A48" s="1"/>
      <c r="B48" s="1" t="s">
        <v>30</v>
      </c>
      <c r="C48" s="27" t="s">
        <v>100</v>
      </c>
      <c r="D48" s="7" t="s">
        <v>13</v>
      </c>
      <c r="E48" s="4" t="s">
        <v>99</v>
      </c>
      <c r="F48" s="6">
        <v>0.18668430000000003</v>
      </c>
      <c r="G48" s="6">
        <v>0.7133157</v>
      </c>
      <c r="H48" s="6">
        <f>0.2/0.9*100</f>
        <v>22.222222222222225</v>
      </c>
      <c r="I48" s="7" t="s">
        <v>29</v>
      </c>
      <c r="J48" s="26"/>
    </row>
    <row r="49" spans="1:10" ht="31.5" x14ac:dyDescent="0.25">
      <c r="A49" s="1"/>
      <c r="B49" s="1" t="s">
        <v>30</v>
      </c>
      <c r="C49" s="2" t="s">
        <v>101</v>
      </c>
      <c r="D49" s="7" t="s">
        <v>13</v>
      </c>
      <c r="E49" s="4" t="s">
        <v>86</v>
      </c>
      <c r="F49" s="6">
        <v>0.1</v>
      </c>
      <c r="G49" s="6">
        <f>1.4-0.1</f>
        <v>1.2999999999999998</v>
      </c>
      <c r="H49" s="6">
        <f>0.1/1.4*100</f>
        <v>7.1428571428571441</v>
      </c>
      <c r="I49" s="7" t="s">
        <v>29</v>
      </c>
      <c r="J49" s="26"/>
    </row>
    <row r="50" spans="1:10" ht="31.5" x14ac:dyDescent="0.25">
      <c r="A50" s="1"/>
      <c r="B50" s="1" t="s">
        <v>30</v>
      </c>
      <c r="C50" s="2" t="s">
        <v>102</v>
      </c>
      <c r="D50" s="7" t="s">
        <v>11</v>
      </c>
      <c r="E50" s="4" t="s">
        <v>201</v>
      </c>
      <c r="F50" s="6">
        <v>1.29</v>
      </c>
      <c r="G50" s="6">
        <f>1.6-1.29</f>
        <v>0.31000000000000005</v>
      </c>
      <c r="H50" s="6">
        <f>1.3/1.6*100</f>
        <v>81.25</v>
      </c>
      <c r="I50" s="7" t="s">
        <v>29</v>
      </c>
      <c r="J50" s="26"/>
    </row>
    <row r="51" spans="1:10" ht="31.5" x14ac:dyDescent="0.25">
      <c r="A51" s="1"/>
      <c r="B51" s="1" t="s">
        <v>30</v>
      </c>
      <c r="C51" s="2" t="s">
        <v>103</v>
      </c>
      <c r="D51" s="7" t="s">
        <v>13</v>
      </c>
      <c r="E51" s="4" t="s">
        <v>99</v>
      </c>
      <c r="F51" s="6">
        <v>0.08</v>
      </c>
      <c r="G51" s="6">
        <f>0.9-0.08</f>
        <v>0.82000000000000006</v>
      </c>
      <c r="H51" s="6">
        <f>0.1/0.9*100</f>
        <v>11.111111111111112</v>
      </c>
      <c r="I51" s="7" t="s">
        <v>29</v>
      </c>
      <c r="J51" s="26"/>
    </row>
    <row r="52" spans="1:10" ht="31.5" x14ac:dyDescent="0.25">
      <c r="A52" s="1"/>
      <c r="B52" s="1" t="s">
        <v>30</v>
      </c>
      <c r="C52" s="2" t="s">
        <v>104</v>
      </c>
      <c r="D52" s="7" t="s">
        <v>11</v>
      </c>
      <c r="E52" s="4" t="s">
        <v>105</v>
      </c>
      <c r="F52" s="6">
        <v>0.1</v>
      </c>
      <c r="G52" s="6">
        <v>0.5</v>
      </c>
      <c r="H52" s="6">
        <f>0.1/0.6*100</f>
        <v>16.666666666666668</v>
      </c>
      <c r="I52" s="7" t="s">
        <v>29</v>
      </c>
      <c r="J52" s="26"/>
    </row>
    <row r="53" spans="1:10" ht="31.5" x14ac:dyDescent="0.25">
      <c r="A53" s="1"/>
      <c r="B53" s="1" t="s">
        <v>30</v>
      </c>
      <c r="C53" s="2" t="s">
        <v>106</v>
      </c>
      <c r="D53" s="7" t="s">
        <v>13</v>
      </c>
      <c r="E53" s="4" t="s">
        <v>86</v>
      </c>
      <c r="F53" s="6">
        <v>0.94</v>
      </c>
      <c r="G53" s="6">
        <f>1.4-0.9</f>
        <v>0.49999999999999989</v>
      </c>
      <c r="H53" s="6">
        <f>0.9/1.4*100</f>
        <v>64.285714285714292</v>
      </c>
      <c r="I53" s="7" t="s">
        <v>29</v>
      </c>
      <c r="J53" s="26"/>
    </row>
    <row r="54" spans="1:10" ht="31.5" x14ac:dyDescent="0.2">
      <c r="A54" s="1"/>
      <c r="B54" s="1" t="s">
        <v>30</v>
      </c>
      <c r="C54" s="27" t="s">
        <v>107</v>
      </c>
      <c r="D54" s="7" t="s">
        <v>13</v>
      </c>
      <c r="E54" s="4" t="s">
        <v>26</v>
      </c>
      <c r="F54" s="6">
        <v>0.08</v>
      </c>
      <c r="G54" s="6">
        <f>2.2-0.08</f>
        <v>2.12</v>
      </c>
      <c r="H54" s="6">
        <f>0.1/2.2*100</f>
        <v>4.5454545454545459</v>
      </c>
      <c r="I54" s="7" t="s">
        <v>29</v>
      </c>
      <c r="J54" s="26"/>
    </row>
    <row r="55" spans="1:10" ht="31.5" x14ac:dyDescent="0.2">
      <c r="A55" s="1"/>
      <c r="B55" s="1" t="s">
        <v>30</v>
      </c>
      <c r="C55" s="27" t="s">
        <v>108</v>
      </c>
      <c r="D55" s="7" t="s">
        <v>13</v>
      </c>
      <c r="E55" s="4" t="s">
        <v>99</v>
      </c>
      <c r="F55" s="29">
        <v>0.05</v>
      </c>
      <c r="G55" s="6">
        <f>0.9-0.05</f>
        <v>0.85</v>
      </c>
      <c r="H55" s="6">
        <f>0.05/0.9*100</f>
        <v>5.5555555555555562</v>
      </c>
      <c r="I55" s="7" t="s">
        <v>29</v>
      </c>
      <c r="J55" s="26"/>
    </row>
    <row r="56" spans="1:10" ht="31.5" x14ac:dyDescent="0.25">
      <c r="A56" s="1"/>
      <c r="B56" s="1" t="s">
        <v>30</v>
      </c>
      <c r="C56" s="2" t="s">
        <v>109</v>
      </c>
      <c r="D56" s="7" t="s">
        <v>13</v>
      </c>
      <c r="E56" s="4" t="s">
        <v>110</v>
      </c>
      <c r="F56" s="29">
        <v>0.06</v>
      </c>
      <c r="G56" s="6">
        <f>3.6-0.06</f>
        <v>3.54</v>
      </c>
      <c r="H56" s="6">
        <f>0.06/3.6*100</f>
        <v>1.6666666666666667</v>
      </c>
      <c r="I56" s="7" t="s">
        <v>29</v>
      </c>
      <c r="J56" s="26"/>
    </row>
    <row r="57" spans="1:10" s="23" customFormat="1" ht="31.5" x14ac:dyDescent="0.25">
      <c r="A57" s="1">
        <v>25</v>
      </c>
      <c r="B57" s="1" t="s">
        <v>30</v>
      </c>
      <c r="C57" s="2" t="s">
        <v>76</v>
      </c>
      <c r="D57" s="7" t="s">
        <v>11</v>
      </c>
      <c r="E57" s="4" t="s">
        <v>202</v>
      </c>
      <c r="F57" s="6">
        <v>6.29</v>
      </c>
      <c r="G57" s="6">
        <f>14.2-6.3</f>
        <v>7.8999999999999995</v>
      </c>
      <c r="H57" s="6">
        <f>6.3/14.2*100</f>
        <v>44.366197183098592</v>
      </c>
      <c r="I57" s="7" t="s">
        <v>29</v>
      </c>
      <c r="J57" s="26"/>
    </row>
    <row r="58" spans="1:10" s="23" customFormat="1" ht="31.5" x14ac:dyDescent="0.25">
      <c r="A58" s="1"/>
      <c r="B58" s="1" t="s">
        <v>30</v>
      </c>
      <c r="C58" s="2" t="s">
        <v>111</v>
      </c>
      <c r="D58" s="7" t="s">
        <v>13</v>
      </c>
      <c r="E58" s="4" t="s">
        <v>86</v>
      </c>
      <c r="F58" s="6">
        <v>0.27</v>
      </c>
      <c r="G58" s="6">
        <f>1.4-0.27</f>
        <v>1.1299999999999999</v>
      </c>
      <c r="H58" s="6">
        <f>0.3/1.4*100</f>
        <v>21.428571428571431</v>
      </c>
      <c r="I58" s="7" t="s">
        <v>29</v>
      </c>
      <c r="J58" s="26"/>
    </row>
    <row r="59" spans="1:10" s="23" customFormat="1" ht="31.5" x14ac:dyDescent="0.2">
      <c r="A59" s="1"/>
      <c r="B59" s="1" t="s">
        <v>30</v>
      </c>
      <c r="C59" s="27" t="s">
        <v>112</v>
      </c>
      <c r="D59" s="7" t="s">
        <v>13</v>
      </c>
      <c r="E59" s="4" t="s">
        <v>99</v>
      </c>
      <c r="F59" s="6">
        <v>0.22</v>
      </c>
      <c r="G59" s="6">
        <f>0.9-0.22</f>
        <v>0.68</v>
      </c>
      <c r="H59" s="6">
        <f>0.2/0.9*100</f>
        <v>22.222222222222225</v>
      </c>
      <c r="I59" s="7" t="s">
        <v>29</v>
      </c>
      <c r="J59" s="26"/>
    </row>
    <row r="60" spans="1:10" s="23" customFormat="1" ht="31.5" x14ac:dyDescent="0.25">
      <c r="A60" s="1"/>
      <c r="B60" s="1" t="s">
        <v>30</v>
      </c>
      <c r="C60" s="2" t="s">
        <v>113</v>
      </c>
      <c r="D60" s="7" t="s">
        <v>11</v>
      </c>
      <c r="E60" s="4" t="s">
        <v>114</v>
      </c>
      <c r="F60" s="6">
        <v>0.25</v>
      </c>
      <c r="G60" s="6">
        <f>1.4-0.25</f>
        <v>1.1499999999999999</v>
      </c>
      <c r="H60" s="6">
        <f>0.3/1.4*100</f>
        <v>21.428571428571431</v>
      </c>
      <c r="I60" s="7" t="s">
        <v>29</v>
      </c>
      <c r="J60" s="26"/>
    </row>
    <row r="61" spans="1:10" s="23" customFormat="1" ht="31.5" x14ac:dyDescent="0.2">
      <c r="A61" s="1"/>
      <c r="B61" s="1" t="s">
        <v>30</v>
      </c>
      <c r="C61" s="27" t="s">
        <v>115</v>
      </c>
      <c r="D61" s="7" t="s">
        <v>13</v>
      </c>
      <c r="E61" s="4" t="s">
        <v>99</v>
      </c>
      <c r="F61" s="6">
        <v>0.23</v>
      </c>
      <c r="G61" s="6">
        <f>0.9-0.23</f>
        <v>0.67</v>
      </c>
      <c r="H61" s="6">
        <f>0.2/0.9*100</f>
        <v>22.222222222222225</v>
      </c>
      <c r="I61" s="7" t="s">
        <v>29</v>
      </c>
      <c r="J61" s="26"/>
    </row>
    <row r="62" spans="1:10" s="23" customFormat="1" ht="31.5" x14ac:dyDescent="0.2">
      <c r="A62" s="1"/>
      <c r="B62" s="1" t="s">
        <v>30</v>
      </c>
      <c r="C62" s="27" t="s">
        <v>116</v>
      </c>
      <c r="D62" s="7" t="s">
        <v>13</v>
      </c>
      <c r="E62" s="4" t="s">
        <v>86</v>
      </c>
      <c r="F62" s="6">
        <v>0.23</v>
      </c>
      <c r="G62" s="6">
        <v>1.1544922399999999</v>
      </c>
      <c r="H62" s="6">
        <f>0.2/1.4*100</f>
        <v>14.285714285714288</v>
      </c>
      <c r="I62" s="7" t="s">
        <v>29</v>
      </c>
      <c r="J62" s="26"/>
    </row>
    <row r="63" spans="1:10" s="23" customFormat="1" ht="31.5" x14ac:dyDescent="0.25">
      <c r="A63" s="1"/>
      <c r="B63" s="1" t="s">
        <v>30</v>
      </c>
      <c r="C63" s="2" t="s">
        <v>117</v>
      </c>
      <c r="D63" s="7" t="s">
        <v>11</v>
      </c>
      <c r="E63" s="4" t="s">
        <v>123</v>
      </c>
      <c r="F63" s="6">
        <v>0.3</v>
      </c>
      <c r="G63" s="6">
        <v>0.6</v>
      </c>
      <c r="H63" s="6">
        <f>0.3/0.9*100</f>
        <v>33.333333333333329</v>
      </c>
      <c r="I63" s="7" t="s">
        <v>29</v>
      </c>
      <c r="J63" s="26"/>
    </row>
    <row r="64" spans="1:10" s="23" customFormat="1" ht="31.5" x14ac:dyDescent="0.25">
      <c r="A64" s="1"/>
      <c r="B64" s="1" t="s">
        <v>30</v>
      </c>
      <c r="C64" s="2" t="s">
        <v>118</v>
      </c>
      <c r="D64" s="7" t="s">
        <v>11</v>
      </c>
      <c r="E64" s="4" t="s">
        <v>119</v>
      </c>
      <c r="F64" s="6">
        <v>0.32</v>
      </c>
      <c r="G64" s="6">
        <f>0.9-0.32</f>
        <v>0.58000000000000007</v>
      </c>
      <c r="H64" s="6">
        <f>0.3/0.9*100</f>
        <v>33.333333333333329</v>
      </c>
      <c r="I64" s="7" t="s">
        <v>29</v>
      </c>
      <c r="J64" s="26"/>
    </row>
    <row r="65" spans="1:10" s="23" customFormat="1" ht="31.5" x14ac:dyDescent="0.25">
      <c r="A65" s="1"/>
      <c r="B65" s="1" t="s">
        <v>30</v>
      </c>
      <c r="C65" s="2" t="s">
        <v>120</v>
      </c>
      <c r="D65" s="7" t="s">
        <v>11</v>
      </c>
      <c r="E65" s="4" t="s">
        <v>82</v>
      </c>
      <c r="F65" s="6">
        <v>0.83</v>
      </c>
      <c r="G65" s="6">
        <f>3.6-0.83</f>
        <v>2.77</v>
      </c>
      <c r="H65" s="6">
        <f>0.8/3.6*100</f>
        <v>22.222222222222225</v>
      </c>
      <c r="I65" s="7" t="s">
        <v>29</v>
      </c>
      <c r="J65" s="26"/>
    </row>
    <row r="66" spans="1:10" s="23" customFormat="1" ht="31.5" x14ac:dyDescent="0.25">
      <c r="A66" s="1"/>
      <c r="B66" s="1" t="s">
        <v>30</v>
      </c>
      <c r="C66" s="2" t="s">
        <v>121</v>
      </c>
      <c r="D66" s="7" t="s">
        <v>11</v>
      </c>
      <c r="E66" s="4" t="s">
        <v>122</v>
      </c>
      <c r="F66" s="6">
        <v>0.12</v>
      </c>
      <c r="G66" s="6">
        <f>0.9-0.12</f>
        <v>0.78</v>
      </c>
      <c r="H66" s="6">
        <f>0.1/0.9*100</f>
        <v>11.111111111111112</v>
      </c>
      <c r="I66" s="7" t="s">
        <v>29</v>
      </c>
      <c r="J66" s="26"/>
    </row>
    <row r="67" spans="1:10" s="24" customFormat="1" ht="31.5" x14ac:dyDescent="0.25">
      <c r="A67" s="1">
        <v>26</v>
      </c>
      <c r="B67" s="1" t="s">
        <v>30</v>
      </c>
      <c r="C67" s="2" t="s">
        <v>75</v>
      </c>
      <c r="D67" s="7" t="s">
        <v>11</v>
      </c>
      <c r="E67" s="4" t="s">
        <v>15</v>
      </c>
      <c r="F67" s="6">
        <v>8.4700000000000006</v>
      </c>
      <c r="G67" s="6">
        <f>14.2-8.47</f>
        <v>5.7299999999999986</v>
      </c>
      <c r="H67" s="6">
        <f>8.5/14.2*100</f>
        <v>59.859154929577464</v>
      </c>
      <c r="I67" s="7" t="s">
        <v>29</v>
      </c>
      <c r="J67" s="26"/>
    </row>
    <row r="68" spans="1:10" ht="31.5" x14ac:dyDescent="0.25">
      <c r="A68" s="1">
        <v>27</v>
      </c>
      <c r="B68" s="1" t="s">
        <v>30</v>
      </c>
      <c r="C68" s="2" t="s">
        <v>64</v>
      </c>
      <c r="D68" s="7" t="s">
        <v>13</v>
      </c>
      <c r="E68" s="4" t="s">
        <v>27</v>
      </c>
      <c r="F68" s="6">
        <v>1.88</v>
      </c>
      <c r="G68" s="6">
        <f>5.6-1.88</f>
        <v>3.7199999999999998</v>
      </c>
      <c r="H68" s="6">
        <f>1.9/5.6*100</f>
        <v>33.928571428571431</v>
      </c>
      <c r="I68" s="7" t="s">
        <v>29</v>
      </c>
      <c r="J68" s="26"/>
    </row>
    <row r="69" spans="1:10" ht="31.5" x14ac:dyDescent="0.25">
      <c r="A69" s="1">
        <v>28</v>
      </c>
      <c r="B69" s="1" t="s">
        <v>30</v>
      </c>
      <c r="C69" s="2" t="s">
        <v>78</v>
      </c>
      <c r="D69" s="7" t="s">
        <v>11</v>
      </c>
      <c r="E69" s="4" t="s">
        <v>15</v>
      </c>
      <c r="F69" s="6">
        <v>3.68</v>
      </c>
      <c r="G69" s="6">
        <f>14.2-3.68</f>
        <v>10.52</v>
      </c>
      <c r="H69" s="6">
        <f>3.7/14.2*100</f>
        <v>26.056338028169019</v>
      </c>
      <c r="I69" s="7" t="s">
        <v>29</v>
      </c>
      <c r="J69" s="26"/>
    </row>
    <row r="70" spans="1:10" ht="31.5" x14ac:dyDescent="0.25">
      <c r="A70" s="1"/>
      <c r="B70" s="1" t="s">
        <v>30</v>
      </c>
      <c r="C70" s="2" t="s">
        <v>185</v>
      </c>
      <c r="D70" s="7" t="s">
        <v>11</v>
      </c>
      <c r="E70" s="4" t="s">
        <v>124</v>
      </c>
      <c r="F70" s="6">
        <v>0.31</v>
      </c>
      <c r="G70" s="6">
        <f>0.9-0.31</f>
        <v>0.59000000000000008</v>
      </c>
      <c r="H70" s="6">
        <f>0.3/0.9*100</f>
        <v>33.333333333333329</v>
      </c>
      <c r="I70" s="7" t="s">
        <v>29</v>
      </c>
      <c r="J70" s="26"/>
    </row>
    <row r="71" spans="1:10" ht="31.5" x14ac:dyDescent="0.25">
      <c r="A71" s="1"/>
      <c r="B71" s="1" t="s">
        <v>30</v>
      </c>
      <c r="C71" s="2" t="s">
        <v>186</v>
      </c>
      <c r="D71" s="7" t="s">
        <v>13</v>
      </c>
      <c r="E71" s="4" t="s">
        <v>99</v>
      </c>
      <c r="F71" s="6">
        <v>0.1</v>
      </c>
      <c r="G71" s="6">
        <f>0.8</f>
        <v>0.8</v>
      </c>
      <c r="H71" s="6">
        <f>0.1/0.9*100</f>
        <v>11.111111111111112</v>
      </c>
      <c r="I71" s="7" t="s">
        <v>29</v>
      </c>
      <c r="J71" s="26"/>
    </row>
    <row r="72" spans="1:10" ht="31.5" x14ac:dyDescent="0.25">
      <c r="A72" s="1"/>
      <c r="B72" s="1" t="s">
        <v>30</v>
      </c>
      <c r="C72" s="2" t="s">
        <v>187</v>
      </c>
      <c r="D72" s="7" t="s">
        <v>11</v>
      </c>
      <c r="E72" s="4" t="s">
        <v>125</v>
      </c>
      <c r="F72" s="29">
        <v>0.04</v>
      </c>
      <c r="G72" s="29">
        <f>1.4-0.04</f>
        <v>1.3599999999999999</v>
      </c>
      <c r="H72" s="29">
        <f>0.04/1.4*100</f>
        <v>2.8571428571428572</v>
      </c>
      <c r="I72" s="7" t="s">
        <v>29</v>
      </c>
      <c r="J72" s="26"/>
    </row>
    <row r="73" spans="1:10" ht="31.5" x14ac:dyDescent="0.25">
      <c r="A73" s="1"/>
      <c r="B73" s="1" t="s">
        <v>30</v>
      </c>
      <c r="C73" s="2" t="s">
        <v>188</v>
      </c>
      <c r="D73" s="7" t="s">
        <v>13</v>
      </c>
      <c r="E73" s="4" t="s">
        <v>126</v>
      </c>
      <c r="F73" s="6">
        <v>0.15</v>
      </c>
      <c r="G73" s="6">
        <f>2.2-0.15</f>
        <v>2.0500000000000003</v>
      </c>
      <c r="H73" s="6">
        <f>0.2/2.2*100</f>
        <v>9.0909090909090917</v>
      </c>
      <c r="I73" s="7" t="s">
        <v>29</v>
      </c>
      <c r="J73" s="26"/>
    </row>
    <row r="74" spans="1:10" ht="31.5" x14ac:dyDescent="0.25">
      <c r="A74" s="1"/>
      <c r="B74" s="1" t="s">
        <v>30</v>
      </c>
      <c r="C74" s="2" t="s">
        <v>189</v>
      </c>
      <c r="D74" s="7" t="s">
        <v>13</v>
      </c>
      <c r="E74" s="4" t="s">
        <v>126</v>
      </c>
      <c r="F74" s="6">
        <v>0.06</v>
      </c>
      <c r="G74" s="6">
        <f>2.2-0.06</f>
        <v>2.14</v>
      </c>
      <c r="H74" s="6">
        <f>0.1/2.2*100</f>
        <v>4.5454545454545459</v>
      </c>
      <c r="I74" s="7" t="s">
        <v>29</v>
      </c>
      <c r="J74" s="26"/>
    </row>
    <row r="75" spans="1:10" ht="31.5" x14ac:dyDescent="0.25">
      <c r="A75" s="1"/>
      <c r="B75" s="1" t="s">
        <v>30</v>
      </c>
      <c r="C75" s="2" t="s">
        <v>190</v>
      </c>
      <c r="D75" s="7" t="s">
        <v>13</v>
      </c>
      <c r="E75" s="4" t="s">
        <v>127</v>
      </c>
      <c r="F75" s="6">
        <v>1.4</v>
      </c>
      <c r="G75" s="6">
        <f>5.6-1.4</f>
        <v>4.1999999999999993</v>
      </c>
      <c r="H75" s="6">
        <f>1.4/5.6*100</f>
        <v>25</v>
      </c>
      <c r="I75" s="7" t="s">
        <v>29</v>
      </c>
      <c r="J75" s="26"/>
    </row>
    <row r="76" spans="1:10" ht="31.5" x14ac:dyDescent="0.25">
      <c r="A76" s="1"/>
      <c r="B76" s="1" t="s">
        <v>30</v>
      </c>
      <c r="C76" s="2" t="s">
        <v>191</v>
      </c>
      <c r="D76" s="7" t="s">
        <v>11</v>
      </c>
      <c r="E76" s="4" t="s">
        <v>128</v>
      </c>
      <c r="F76" s="6">
        <v>1</v>
      </c>
      <c r="G76" s="6">
        <f>0.9-1</f>
        <v>-9.9999999999999978E-2</v>
      </c>
      <c r="H76" s="6">
        <f>1/0.9*100</f>
        <v>111.11111111111111</v>
      </c>
      <c r="I76" s="7" t="s">
        <v>29</v>
      </c>
      <c r="J76" s="26"/>
    </row>
    <row r="77" spans="1:10" ht="31.5" x14ac:dyDescent="0.25">
      <c r="A77" s="1"/>
      <c r="B77" s="1" t="s">
        <v>30</v>
      </c>
      <c r="C77" s="2" t="s">
        <v>192</v>
      </c>
      <c r="D77" s="7" t="s">
        <v>13</v>
      </c>
      <c r="E77" s="4" t="s">
        <v>86</v>
      </c>
      <c r="F77" s="29">
        <v>0.01</v>
      </c>
      <c r="G77" s="29">
        <f>1.4-0.01</f>
        <v>1.39</v>
      </c>
      <c r="H77" s="29">
        <f>0.01/1.4*100</f>
        <v>0.7142857142857143</v>
      </c>
      <c r="I77" s="7" t="s">
        <v>29</v>
      </c>
      <c r="J77" s="26"/>
    </row>
    <row r="78" spans="1:10" ht="31.5" x14ac:dyDescent="0.25">
      <c r="A78" s="1"/>
      <c r="B78" s="1" t="s">
        <v>30</v>
      </c>
      <c r="C78" s="2" t="s">
        <v>193</v>
      </c>
      <c r="D78" s="7" t="s">
        <v>13</v>
      </c>
      <c r="E78" s="4" t="s">
        <v>99</v>
      </c>
      <c r="F78" s="6">
        <v>0.12</v>
      </c>
      <c r="G78" s="6">
        <f>0.78</f>
        <v>0.78</v>
      </c>
      <c r="H78" s="6">
        <f>0.1/0.9*100</f>
        <v>11.111111111111112</v>
      </c>
      <c r="I78" s="7" t="s">
        <v>29</v>
      </c>
      <c r="J78" s="26"/>
    </row>
    <row r="79" spans="1:10" ht="31.5" x14ac:dyDescent="0.25">
      <c r="A79" s="1"/>
      <c r="B79" s="1" t="s">
        <v>30</v>
      </c>
      <c r="C79" s="2" t="s">
        <v>194</v>
      </c>
      <c r="D79" s="7" t="s">
        <v>13</v>
      </c>
      <c r="E79" s="4" t="s">
        <v>86</v>
      </c>
      <c r="F79" s="6">
        <v>0.16</v>
      </c>
      <c r="G79" s="29">
        <f>1.4-0.16</f>
        <v>1.24</v>
      </c>
      <c r="H79" s="29">
        <f>0.2/1.4*100</f>
        <v>14.285714285714288</v>
      </c>
      <c r="I79" s="7" t="s">
        <v>29</v>
      </c>
      <c r="J79" s="26"/>
    </row>
    <row r="80" spans="1:10" ht="31.5" x14ac:dyDescent="0.25">
      <c r="A80" s="1"/>
      <c r="B80" s="1" t="s">
        <v>30</v>
      </c>
      <c r="C80" s="2" t="s">
        <v>195</v>
      </c>
      <c r="D80" s="7" t="s">
        <v>13</v>
      </c>
      <c r="E80" s="4" t="s">
        <v>99</v>
      </c>
      <c r="F80" s="29">
        <v>0.01</v>
      </c>
      <c r="G80" s="29">
        <f>0.9-0.01</f>
        <v>0.89</v>
      </c>
      <c r="H80" s="29">
        <f>0.01/0.9*100</f>
        <v>1.1111111111111112</v>
      </c>
      <c r="I80" s="7" t="s">
        <v>29</v>
      </c>
      <c r="J80" s="26"/>
    </row>
    <row r="81" spans="1:10 2646:7968" ht="31.5" x14ac:dyDescent="0.25">
      <c r="A81" s="1"/>
      <c r="B81" s="1" t="s">
        <v>30</v>
      </c>
      <c r="C81" s="2" t="s">
        <v>196</v>
      </c>
      <c r="D81" s="7" t="s">
        <v>11</v>
      </c>
      <c r="E81" s="4" t="s">
        <v>203</v>
      </c>
      <c r="F81" s="6">
        <v>0.05</v>
      </c>
      <c r="G81" s="29">
        <f>2.8-0.05</f>
        <v>2.75</v>
      </c>
      <c r="H81" s="29">
        <f>0.1/2.8*100</f>
        <v>3.5714285714285721</v>
      </c>
      <c r="I81" s="7" t="s">
        <v>29</v>
      </c>
      <c r="J81" s="26"/>
    </row>
    <row r="82" spans="1:10 2646:7968" ht="31.5" x14ac:dyDescent="0.25">
      <c r="A82" s="1"/>
      <c r="B82" s="1" t="s">
        <v>30</v>
      </c>
      <c r="C82" s="2" t="s">
        <v>197</v>
      </c>
      <c r="D82" s="7" t="s">
        <v>13</v>
      </c>
      <c r="E82" s="4" t="s">
        <v>126</v>
      </c>
      <c r="F82" s="6">
        <v>0.68</v>
      </c>
      <c r="G82" s="6">
        <f>2.2-0.68</f>
        <v>1.52</v>
      </c>
      <c r="H82" s="6">
        <f>0.7/2.2*100</f>
        <v>31.818181818181813</v>
      </c>
      <c r="I82" s="7" t="s">
        <v>29</v>
      </c>
      <c r="J82" s="26"/>
    </row>
    <row r="83" spans="1:10 2646:7968" ht="31.5" x14ac:dyDescent="0.25">
      <c r="A83" s="1">
        <v>29</v>
      </c>
      <c r="B83" s="60" t="s">
        <v>30</v>
      </c>
      <c r="C83" s="61" t="s">
        <v>65</v>
      </c>
      <c r="D83" s="62" t="s">
        <v>11</v>
      </c>
      <c r="E83" s="63" t="s">
        <v>16</v>
      </c>
      <c r="F83" s="64">
        <v>3.5</v>
      </c>
      <c r="G83" s="64">
        <f>8.9-3.5</f>
        <v>5.4</v>
      </c>
      <c r="H83" s="64">
        <f>3.5/8.9*100</f>
        <v>39.325842696629209</v>
      </c>
      <c r="I83" s="62" t="s">
        <v>29</v>
      </c>
      <c r="J83" s="26"/>
    </row>
    <row r="84" spans="1:10 2646:7968" s="23" customFormat="1" ht="31.5" x14ac:dyDescent="0.25">
      <c r="A84" s="1">
        <v>30</v>
      </c>
      <c r="B84" s="1" t="s">
        <v>30</v>
      </c>
      <c r="C84" s="2" t="s">
        <v>49</v>
      </c>
      <c r="D84" s="7" t="s">
        <v>13</v>
      </c>
      <c r="E84" s="4" t="s">
        <v>27</v>
      </c>
      <c r="F84" s="6">
        <v>0.12</v>
      </c>
      <c r="G84" s="6">
        <f>5.6-0.12</f>
        <v>5.4799999999999995</v>
      </c>
      <c r="H84" s="6">
        <f>0.1/5.6*100</f>
        <v>1.785714285714286</v>
      </c>
      <c r="I84" s="7" t="s">
        <v>29</v>
      </c>
      <c r="J84" s="26"/>
    </row>
    <row r="85" spans="1:10 2646:7968" s="23" customFormat="1" ht="31.5" x14ac:dyDescent="0.25">
      <c r="A85" s="1"/>
      <c r="B85" s="1" t="s">
        <v>30</v>
      </c>
      <c r="C85" s="2" t="s">
        <v>135</v>
      </c>
      <c r="D85" s="7" t="s">
        <v>13</v>
      </c>
      <c r="E85" s="4" t="s">
        <v>99</v>
      </c>
      <c r="F85" s="6">
        <v>0.1</v>
      </c>
      <c r="G85" s="6">
        <v>0.8</v>
      </c>
      <c r="H85" s="6">
        <f>0.1/0.9*100</f>
        <v>11.111111111111112</v>
      </c>
      <c r="I85" s="7" t="s">
        <v>29</v>
      </c>
      <c r="J85" s="26"/>
    </row>
    <row r="86" spans="1:10 2646:7968" s="23" customFormat="1" ht="31.5" x14ac:dyDescent="0.25">
      <c r="A86" s="1"/>
      <c r="B86" s="1" t="s">
        <v>30</v>
      </c>
      <c r="C86" s="2" t="s">
        <v>136</v>
      </c>
      <c r="D86" s="7" t="s">
        <v>13</v>
      </c>
      <c r="E86" s="4" t="s">
        <v>99</v>
      </c>
      <c r="F86" s="29">
        <v>0.03</v>
      </c>
      <c r="G86" s="6">
        <f>0.9-0.03</f>
        <v>0.87</v>
      </c>
      <c r="H86" s="6">
        <f>0.03/0.9*100</f>
        <v>3.3333333333333335</v>
      </c>
      <c r="I86" s="7" t="s">
        <v>29</v>
      </c>
      <c r="J86" s="26"/>
    </row>
    <row r="87" spans="1:10 2646:7968" s="23" customFormat="1" ht="31.5" x14ac:dyDescent="0.25">
      <c r="A87" s="1"/>
      <c r="B87" s="1" t="s">
        <v>30</v>
      </c>
      <c r="C87" s="2" t="s">
        <v>137</v>
      </c>
      <c r="D87" s="7" t="s">
        <v>13</v>
      </c>
      <c r="E87" s="4" t="s">
        <v>99</v>
      </c>
      <c r="F87" s="29">
        <v>0.05</v>
      </c>
      <c r="G87" s="29">
        <f>0.9-0.05</f>
        <v>0.85</v>
      </c>
      <c r="H87" s="29">
        <f>0.05/0.9*100</f>
        <v>5.5555555555555562</v>
      </c>
      <c r="I87" s="7" t="s">
        <v>29</v>
      </c>
      <c r="J87" s="26"/>
    </row>
    <row r="88" spans="1:10 2646:7968" s="23" customFormat="1" ht="31.5" x14ac:dyDescent="0.25">
      <c r="A88" s="1"/>
      <c r="B88" s="1" t="s">
        <v>30</v>
      </c>
      <c r="C88" s="2" t="s">
        <v>138</v>
      </c>
      <c r="D88" s="7" t="s">
        <v>13</v>
      </c>
      <c r="E88" s="4" t="s">
        <v>86</v>
      </c>
      <c r="F88" s="29">
        <v>0.05</v>
      </c>
      <c r="G88" s="6">
        <f>1.4-0.05</f>
        <v>1.3499999999999999</v>
      </c>
      <c r="H88" s="6">
        <f>0.05/1.4*100</f>
        <v>3.5714285714285721</v>
      </c>
      <c r="I88" s="7" t="s">
        <v>29</v>
      </c>
      <c r="J88" s="26"/>
    </row>
    <row r="89" spans="1:10 2646:7968" s="23" customFormat="1" ht="31.5" x14ac:dyDescent="0.25">
      <c r="A89" s="1"/>
      <c r="B89" s="1" t="s">
        <v>30</v>
      </c>
      <c r="C89" s="2" t="s">
        <v>139</v>
      </c>
      <c r="D89" s="7" t="s">
        <v>13</v>
      </c>
      <c r="E89" s="4" t="s">
        <v>86</v>
      </c>
      <c r="F89" s="6">
        <v>0.16</v>
      </c>
      <c r="G89" s="6">
        <f>1.4-0.16</f>
        <v>1.24</v>
      </c>
      <c r="H89" s="6">
        <f>0.2/1.4*100</f>
        <v>14.285714285714288</v>
      </c>
      <c r="I89" s="7" t="s">
        <v>29</v>
      </c>
      <c r="J89" s="26"/>
    </row>
    <row r="90" spans="1:10 2646:7968" s="23" customFormat="1" ht="31.5" x14ac:dyDescent="0.25">
      <c r="A90" s="1"/>
      <c r="B90" s="1" t="s">
        <v>30</v>
      </c>
      <c r="C90" s="2" t="s">
        <v>140</v>
      </c>
      <c r="D90" s="7" t="s">
        <v>11</v>
      </c>
      <c r="E90" s="4" t="s">
        <v>123</v>
      </c>
      <c r="F90" s="6">
        <v>0.23</v>
      </c>
      <c r="G90" s="6">
        <f>0.9-0.23</f>
        <v>0.67</v>
      </c>
      <c r="H90" s="6">
        <f>0.2/0.9*100</f>
        <v>22.222222222222225</v>
      </c>
      <c r="I90" s="7" t="s">
        <v>29</v>
      </c>
      <c r="J90" s="26"/>
    </row>
    <row r="91" spans="1:10 2646:7968" s="23" customFormat="1" ht="47.25" x14ac:dyDescent="0.25">
      <c r="A91" s="1" t="s">
        <v>129</v>
      </c>
      <c r="B91" s="1" t="s">
        <v>30</v>
      </c>
      <c r="C91" s="2" t="s">
        <v>141</v>
      </c>
      <c r="D91" s="7" t="s">
        <v>11</v>
      </c>
      <c r="E91" s="4" t="s">
        <v>123</v>
      </c>
      <c r="F91" s="6">
        <v>0.11</v>
      </c>
      <c r="G91" s="6">
        <f>0.9-0.11</f>
        <v>0.79</v>
      </c>
      <c r="H91" s="6">
        <f>0.1/0.9*100</f>
        <v>11.111111111111112</v>
      </c>
      <c r="I91" s="7" t="s">
        <v>29</v>
      </c>
      <c r="J91" s="26"/>
      <c r="CWT91" s="23" t="s">
        <v>129</v>
      </c>
      <c r="CWU91" s="23" t="s">
        <v>129</v>
      </c>
      <c r="CWV91" s="23" t="s">
        <v>129</v>
      </c>
      <c r="CWW91" s="23" t="s">
        <v>129</v>
      </c>
      <c r="CWX91" s="23" t="s">
        <v>129</v>
      </c>
      <c r="CWY91" s="23" t="s">
        <v>129</v>
      </c>
      <c r="CWZ91" s="23" t="s">
        <v>129</v>
      </c>
      <c r="CXA91" s="23" t="s">
        <v>129</v>
      </c>
      <c r="CXB91" s="23" t="s">
        <v>129</v>
      </c>
      <c r="CXC91" s="23" t="s">
        <v>129</v>
      </c>
      <c r="CXD91" s="23" t="s">
        <v>129</v>
      </c>
      <c r="CXE91" s="23" t="s">
        <v>129</v>
      </c>
      <c r="CXF91" s="23" t="s">
        <v>129</v>
      </c>
      <c r="CXG91" s="23" t="s">
        <v>129</v>
      </c>
      <c r="CXH91" s="23" t="s">
        <v>129</v>
      </c>
      <c r="CXI91" s="23" t="s">
        <v>129</v>
      </c>
      <c r="CXJ91" s="23" t="s">
        <v>129</v>
      </c>
      <c r="CXK91" s="23" t="s">
        <v>129</v>
      </c>
      <c r="CXL91" s="23" t="s">
        <v>129</v>
      </c>
      <c r="CXM91" s="23" t="s">
        <v>129</v>
      </c>
      <c r="CXN91" s="23" t="s">
        <v>129</v>
      </c>
      <c r="CXO91" s="23" t="s">
        <v>129</v>
      </c>
      <c r="CXP91" s="23" t="s">
        <v>129</v>
      </c>
      <c r="CXQ91" s="23" t="s">
        <v>129</v>
      </c>
      <c r="CXR91" s="23" t="s">
        <v>129</v>
      </c>
      <c r="CXS91" s="23" t="s">
        <v>129</v>
      </c>
      <c r="CXT91" s="23" t="s">
        <v>129</v>
      </c>
      <c r="CXU91" s="23" t="s">
        <v>129</v>
      </c>
      <c r="CXV91" s="23" t="s">
        <v>129</v>
      </c>
      <c r="CXW91" s="23" t="s">
        <v>129</v>
      </c>
      <c r="CXX91" s="23" t="s">
        <v>129</v>
      </c>
      <c r="CXY91" s="23" t="s">
        <v>129</v>
      </c>
      <c r="CXZ91" s="23" t="s">
        <v>129</v>
      </c>
      <c r="CYA91" s="23" t="s">
        <v>129</v>
      </c>
      <c r="CYB91" s="23" t="s">
        <v>129</v>
      </c>
      <c r="CYC91" s="23" t="s">
        <v>129</v>
      </c>
      <c r="CYD91" s="23" t="s">
        <v>129</v>
      </c>
      <c r="CYE91" s="23" t="s">
        <v>129</v>
      </c>
      <c r="CYF91" s="23" t="s">
        <v>129</v>
      </c>
      <c r="CYG91" s="23" t="s">
        <v>129</v>
      </c>
      <c r="CYH91" s="23" t="s">
        <v>129</v>
      </c>
      <c r="CYI91" s="23" t="s">
        <v>129</v>
      </c>
      <c r="CYJ91" s="23" t="s">
        <v>129</v>
      </c>
      <c r="CYK91" s="23" t="s">
        <v>129</v>
      </c>
      <c r="CYL91" s="23" t="s">
        <v>129</v>
      </c>
      <c r="CYM91" s="23" t="s">
        <v>129</v>
      </c>
      <c r="CYN91" s="23" t="s">
        <v>129</v>
      </c>
      <c r="CYO91" s="23" t="s">
        <v>129</v>
      </c>
      <c r="CYP91" s="23" t="s">
        <v>129</v>
      </c>
      <c r="CYQ91" s="23" t="s">
        <v>129</v>
      </c>
      <c r="CYR91" s="23" t="s">
        <v>129</v>
      </c>
      <c r="CYS91" s="23" t="s">
        <v>129</v>
      </c>
      <c r="CYT91" s="23" t="s">
        <v>129</v>
      </c>
      <c r="CYU91" s="23" t="s">
        <v>129</v>
      </c>
      <c r="CYV91" s="23" t="s">
        <v>129</v>
      </c>
      <c r="CYW91" s="23" t="s">
        <v>129</v>
      </c>
      <c r="CYX91" s="23" t="s">
        <v>129</v>
      </c>
      <c r="CYY91" s="23" t="s">
        <v>129</v>
      </c>
      <c r="CYZ91" s="23" t="s">
        <v>129</v>
      </c>
      <c r="CZA91" s="23" t="s">
        <v>129</v>
      </c>
      <c r="CZB91" s="23" t="s">
        <v>129</v>
      </c>
      <c r="CZC91" s="23" t="s">
        <v>129</v>
      </c>
      <c r="CZD91" s="23" t="s">
        <v>129</v>
      </c>
      <c r="CZE91" s="23" t="s">
        <v>129</v>
      </c>
      <c r="CZF91" s="23" t="s">
        <v>129</v>
      </c>
      <c r="CZG91" s="23" t="s">
        <v>129</v>
      </c>
      <c r="CZH91" s="23" t="s">
        <v>129</v>
      </c>
      <c r="CZI91" s="23" t="s">
        <v>129</v>
      </c>
      <c r="CZJ91" s="23" t="s">
        <v>129</v>
      </c>
      <c r="CZK91" s="23" t="s">
        <v>129</v>
      </c>
      <c r="CZL91" s="23" t="s">
        <v>129</v>
      </c>
      <c r="CZM91" s="23" t="s">
        <v>129</v>
      </c>
      <c r="CZN91" s="23" t="s">
        <v>129</v>
      </c>
      <c r="CZO91" s="23" t="s">
        <v>129</v>
      </c>
      <c r="CZP91" s="23" t="s">
        <v>129</v>
      </c>
      <c r="CZQ91" s="23" t="s">
        <v>129</v>
      </c>
      <c r="CZR91" s="23" t="s">
        <v>129</v>
      </c>
      <c r="CZS91" s="23" t="s">
        <v>129</v>
      </c>
      <c r="CZT91" s="23" t="s">
        <v>129</v>
      </c>
      <c r="CZU91" s="23" t="s">
        <v>129</v>
      </c>
      <c r="CZV91" s="23" t="s">
        <v>129</v>
      </c>
      <c r="CZW91" s="23" t="s">
        <v>129</v>
      </c>
      <c r="CZX91" s="23" t="s">
        <v>129</v>
      </c>
      <c r="CZY91" s="23" t="s">
        <v>129</v>
      </c>
      <c r="CZZ91" s="23" t="s">
        <v>129</v>
      </c>
      <c r="DAA91" s="23" t="s">
        <v>129</v>
      </c>
      <c r="DAB91" s="23" t="s">
        <v>129</v>
      </c>
      <c r="DAC91" s="23" t="s">
        <v>129</v>
      </c>
      <c r="DAD91" s="23" t="s">
        <v>129</v>
      </c>
      <c r="DAE91" s="23" t="s">
        <v>129</v>
      </c>
      <c r="DAF91" s="23" t="s">
        <v>129</v>
      </c>
      <c r="DAG91" s="23" t="s">
        <v>129</v>
      </c>
      <c r="DAH91" s="23" t="s">
        <v>129</v>
      </c>
      <c r="DAI91" s="23" t="s">
        <v>129</v>
      </c>
      <c r="DAJ91" s="23" t="s">
        <v>129</v>
      </c>
      <c r="DAK91" s="23" t="s">
        <v>129</v>
      </c>
      <c r="DAL91" s="23" t="s">
        <v>129</v>
      </c>
      <c r="DAM91" s="23" t="s">
        <v>129</v>
      </c>
      <c r="DAN91" s="23" t="s">
        <v>129</v>
      </c>
      <c r="DAO91" s="23" t="s">
        <v>129</v>
      </c>
      <c r="DAP91" s="23" t="s">
        <v>129</v>
      </c>
      <c r="DAQ91" s="23" t="s">
        <v>129</v>
      </c>
      <c r="DAR91" s="23" t="s">
        <v>129</v>
      </c>
      <c r="DAS91" s="23" t="s">
        <v>129</v>
      </c>
      <c r="DAT91" s="23" t="s">
        <v>129</v>
      </c>
      <c r="DAU91" s="23" t="s">
        <v>129</v>
      </c>
      <c r="DAV91" s="23" t="s">
        <v>129</v>
      </c>
      <c r="DAW91" s="23" t="s">
        <v>129</v>
      </c>
      <c r="DAX91" s="23" t="s">
        <v>129</v>
      </c>
      <c r="DAY91" s="23" t="s">
        <v>129</v>
      </c>
      <c r="DAZ91" s="23" t="s">
        <v>129</v>
      </c>
      <c r="DBA91" s="23" t="s">
        <v>129</v>
      </c>
      <c r="DBB91" s="23" t="s">
        <v>129</v>
      </c>
      <c r="DBC91" s="23" t="s">
        <v>129</v>
      </c>
      <c r="DBD91" s="23" t="s">
        <v>129</v>
      </c>
      <c r="DBE91" s="23" t="s">
        <v>129</v>
      </c>
      <c r="DBF91" s="23" t="s">
        <v>129</v>
      </c>
      <c r="DBG91" s="23" t="s">
        <v>129</v>
      </c>
      <c r="DBH91" s="23" t="s">
        <v>129</v>
      </c>
      <c r="DBI91" s="23" t="s">
        <v>129</v>
      </c>
      <c r="DBJ91" s="23" t="s">
        <v>129</v>
      </c>
      <c r="DBK91" s="23" t="s">
        <v>129</v>
      </c>
      <c r="DBL91" s="23" t="s">
        <v>129</v>
      </c>
      <c r="DBM91" s="23" t="s">
        <v>129</v>
      </c>
      <c r="DBN91" s="23" t="s">
        <v>129</v>
      </c>
      <c r="DBO91" s="23" t="s">
        <v>129</v>
      </c>
      <c r="DBP91" s="23" t="s">
        <v>129</v>
      </c>
      <c r="DBQ91" s="23" t="s">
        <v>129</v>
      </c>
      <c r="DBR91" s="23" t="s">
        <v>129</v>
      </c>
      <c r="DBS91" s="23" t="s">
        <v>129</v>
      </c>
      <c r="DBT91" s="23" t="s">
        <v>129</v>
      </c>
      <c r="DBU91" s="23" t="s">
        <v>129</v>
      </c>
      <c r="DBV91" s="23" t="s">
        <v>129</v>
      </c>
      <c r="DBW91" s="23" t="s">
        <v>129</v>
      </c>
      <c r="DBX91" s="23" t="s">
        <v>129</v>
      </c>
      <c r="DBY91" s="23" t="s">
        <v>129</v>
      </c>
      <c r="DBZ91" s="23" t="s">
        <v>129</v>
      </c>
      <c r="DCA91" s="23" t="s">
        <v>129</v>
      </c>
      <c r="DCB91" s="23" t="s">
        <v>129</v>
      </c>
      <c r="DCC91" s="23" t="s">
        <v>129</v>
      </c>
      <c r="DCD91" s="23" t="s">
        <v>129</v>
      </c>
      <c r="DCE91" s="23" t="s">
        <v>129</v>
      </c>
      <c r="DCF91" s="23" t="s">
        <v>129</v>
      </c>
      <c r="DCG91" s="23" t="s">
        <v>129</v>
      </c>
      <c r="DCH91" s="23" t="s">
        <v>129</v>
      </c>
      <c r="DCI91" s="23" t="s">
        <v>129</v>
      </c>
      <c r="DCJ91" s="23" t="s">
        <v>129</v>
      </c>
      <c r="DCK91" s="23" t="s">
        <v>129</v>
      </c>
      <c r="DCL91" s="23" t="s">
        <v>129</v>
      </c>
      <c r="DCM91" s="23" t="s">
        <v>129</v>
      </c>
      <c r="DCN91" s="23" t="s">
        <v>129</v>
      </c>
      <c r="DCO91" s="23" t="s">
        <v>129</v>
      </c>
      <c r="DCP91" s="23" t="s">
        <v>129</v>
      </c>
      <c r="DCQ91" s="23" t="s">
        <v>129</v>
      </c>
      <c r="DCR91" s="23" t="s">
        <v>129</v>
      </c>
      <c r="DCS91" s="23" t="s">
        <v>129</v>
      </c>
      <c r="DCT91" s="23" t="s">
        <v>129</v>
      </c>
      <c r="DCU91" s="23" t="s">
        <v>129</v>
      </c>
      <c r="DCV91" s="23" t="s">
        <v>129</v>
      </c>
      <c r="DCW91" s="23" t="s">
        <v>129</v>
      </c>
      <c r="DCX91" s="23" t="s">
        <v>129</v>
      </c>
      <c r="DCY91" s="23" t="s">
        <v>129</v>
      </c>
      <c r="DCZ91" s="23" t="s">
        <v>129</v>
      </c>
      <c r="DDA91" s="23" t="s">
        <v>129</v>
      </c>
      <c r="DDB91" s="23" t="s">
        <v>129</v>
      </c>
      <c r="DDC91" s="23" t="s">
        <v>129</v>
      </c>
      <c r="DDD91" s="23" t="s">
        <v>129</v>
      </c>
      <c r="DDE91" s="23" t="s">
        <v>129</v>
      </c>
      <c r="DDF91" s="23" t="s">
        <v>129</v>
      </c>
      <c r="DDG91" s="23" t="s">
        <v>129</v>
      </c>
      <c r="DDH91" s="23" t="s">
        <v>129</v>
      </c>
      <c r="DDI91" s="23" t="s">
        <v>129</v>
      </c>
      <c r="DDJ91" s="23" t="s">
        <v>129</v>
      </c>
      <c r="DDK91" s="23" t="s">
        <v>129</v>
      </c>
      <c r="DDL91" s="23" t="s">
        <v>129</v>
      </c>
      <c r="DDM91" s="23" t="s">
        <v>129</v>
      </c>
      <c r="DDN91" s="23" t="s">
        <v>129</v>
      </c>
      <c r="DDO91" s="23" t="s">
        <v>129</v>
      </c>
      <c r="DDP91" s="23" t="s">
        <v>129</v>
      </c>
      <c r="DDQ91" s="23" t="s">
        <v>129</v>
      </c>
      <c r="DDR91" s="23" t="s">
        <v>129</v>
      </c>
      <c r="DDS91" s="23" t="s">
        <v>129</v>
      </c>
      <c r="DDT91" s="23" t="s">
        <v>129</v>
      </c>
      <c r="DDU91" s="23" t="s">
        <v>129</v>
      </c>
      <c r="DDV91" s="23" t="s">
        <v>129</v>
      </c>
      <c r="DDW91" s="23" t="s">
        <v>129</v>
      </c>
      <c r="DDX91" s="23" t="s">
        <v>129</v>
      </c>
      <c r="DDY91" s="23" t="s">
        <v>129</v>
      </c>
      <c r="DDZ91" s="23" t="s">
        <v>129</v>
      </c>
      <c r="DEA91" s="23" t="s">
        <v>129</v>
      </c>
      <c r="DEB91" s="23" t="s">
        <v>129</v>
      </c>
      <c r="DEC91" s="23" t="s">
        <v>129</v>
      </c>
      <c r="DED91" s="23" t="s">
        <v>129</v>
      </c>
      <c r="DEE91" s="23" t="s">
        <v>129</v>
      </c>
      <c r="DEF91" s="23" t="s">
        <v>129</v>
      </c>
      <c r="DEG91" s="23" t="s">
        <v>129</v>
      </c>
      <c r="DEH91" s="23" t="s">
        <v>129</v>
      </c>
      <c r="DEI91" s="23" t="s">
        <v>129</v>
      </c>
      <c r="DEJ91" s="23" t="s">
        <v>129</v>
      </c>
      <c r="DEK91" s="23" t="s">
        <v>129</v>
      </c>
      <c r="DEL91" s="23" t="s">
        <v>129</v>
      </c>
      <c r="DEM91" s="23" t="s">
        <v>129</v>
      </c>
      <c r="DEN91" s="23" t="s">
        <v>129</v>
      </c>
      <c r="DEO91" s="23" t="s">
        <v>129</v>
      </c>
      <c r="DEP91" s="23" t="s">
        <v>129</v>
      </c>
      <c r="DEQ91" s="23" t="s">
        <v>129</v>
      </c>
      <c r="DER91" s="23" t="s">
        <v>129</v>
      </c>
      <c r="DES91" s="23" t="s">
        <v>129</v>
      </c>
      <c r="DET91" s="23" t="s">
        <v>129</v>
      </c>
      <c r="DEU91" s="23" t="s">
        <v>129</v>
      </c>
      <c r="DEV91" s="23" t="s">
        <v>129</v>
      </c>
      <c r="DEW91" s="23" t="s">
        <v>129</v>
      </c>
      <c r="DEX91" s="23" t="s">
        <v>129</v>
      </c>
      <c r="DEY91" s="23" t="s">
        <v>129</v>
      </c>
      <c r="DEZ91" s="23" t="s">
        <v>129</v>
      </c>
      <c r="DFA91" s="23" t="s">
        <v>129</v>
      </c>
      <c r="DFB91" s="23" t="s">
        <v>129</v>
      </c>
      <c r="DFC91" s="23" t="s">
        <v>129</v>
      </c>
      <c r="DFD91" s="23" t="s">
        <v>129</v>
      </c>
      <c r="DFE91" s="23" t="s">
        <v>129</v>
      </c>
      <c r="DFF91" s="23" t="s">
        <v>129</v>
      </c>
      <c r="DFG91" s="23" t="s">
        <v>129</v>
      </c>
      <c r="DFH91" s="23" t="s">
        <v>129</v>
      </c>
      <c r="DFI91" s="23" t="s">
        <v>129</v>
      </c>
      <c r="DFJ91" s="23" t="s">
        <v>129</v>
      </c>
      <c r="DFK91" s="23" t="s">
        <v>129</v>
      </c>
      <c r="DFL91" s="23" t="s">
        <v>129</v>
      </c>
      <c r="DFM91" s="23" t="s">
        <v>129</v>
      </c>
      <c r="DFN91" s="23" t="s">
        <v>129</v>
      </c>
      <c r="DFO91" s="23" t="s">
        <v>129</v>
      </c>
      <c r="DFP91" s="23" t="s">
        <v>129</v>
      </c>
      <c r="DFQ91" s="23" t="s">
        <v>129</v>
      </c>
      <c r="DFR91" s="23" t="s">
        <v>129</v>
      </c>
      <c r="DFS91" s="23" t="s">
        <v>129</v>
      </c>
      <c r="DFT91" s="23" t="s">
        <v>129</v>
      </c>
      <c r="DFU91" s="23" t="s">
        <v>129</v>
      </c>
      <c r="DFV91" s="23" t="s">
        <v>129</v>
      </c>
      <c r="DFW91" s="23" t="s">
        <v>129</v>
      </c>
      <c r="DFX91" s="23" t="s">
        <v>129</v>
      </c>
      <c r="DFY91" s="23" t="s">
        <v>129</v>
      </c>
      <c r="DFZ91" s="23" t="s">
        <v>129</v>
      </c>
      <c r="DGA91" s="23" t="s">
        <v>129</v>
      </c>
      <c r="DGB91" s="23" t="s">
        <v>129</v>
      </c>
      <c r="DGC91" s="23" t="s">
        <v>129</v>
      </c>
      <c r="DGD91" s="23" t="s">
        <v>129</v>
      </c>
      <c r="DGE91" s="23" t="s">
        <v>129</v>
      </c>
      <c r="DGF91" s="23" t="s">
        <v>129</v>
      </c>
      <c r="DGG91" s="23" t="s">
        <v>129</v>
      </c>
      <c r="DGH91" s="23" t="s">
        <v>129</v>
      </c>
      <c r="DGI91" s="23" t="s">
        <v>129</v>
      </c>
      <c r="DGJ91" s="23" t="s">
        <v>129</v>
      </c>
      <c r="DGK91" s="23" t="s">
        <v>129</v>
      </c>
      <c r="DGL91" s="23" t="s">
        <v>129</v>
      </c>
      <c r="DGM91" s="23" t="s">
        <v>129</v>
      </c>
      <c r="DGN91" s="23" t="s">
        <v>129</v>
      </c>
      <c r="DGO91" s="23" t="s">
        <v>129</v>
      </c>
      <c r="DGP91" s="23" t="s">
        <v>129</v>
      </c>
      <c r="DGQ91" s="23" t="s">
        <v>129</v>
      </c>
      <c r="DGR91" s="23" t="s">
        <v>129</v>
      </c>
      <c r="DGS91" s="23" t="s">
        <v>129</v>
      </c>
      <c r="DGT91" s="23" t="s">
        <v>129</v>
      </c>
      <c r="DGU91" s="23" t="s">
        <v>129</v>
      </c>
      <c r="DGV91" s="23" t="s">
        <v>129</v>
      </c>
      <c r="DGW91" s="23" t="s">
        <v>129</v>
      </c>
      <c r="DGX91" s="23" t="s">
        <v>129</v>
      </c>
      <c r="DGY91" s="23" t="s">
        <v>129</v>
      </c>
      <c r="DGZ91" s="23" t="s">
        <v>129</v>
      </c>
      <c r="DHA91" s="23" t="s">
        <v>129</v>
      </c>
      <c r="DHB91" s="23" t="s">
        <v>129</v>
      </c>
      <c r="DHC91" s="23" t="s">
        <v>129</v>
      </c>
      <c r="DHD91" s="23" t="s">
        <v>129</v>
      </c>
      <c r="DHE91" s="23" t="s">
        <v>129</v>
      </c>
      <c r="DHF91" s="23" t="s">
        <v>129</v>
      </c>
      <c r="DHG91" s="23" t="s">
        <v>129</v>
      </c>
      <c r="DHH91" s="23" t="s">
        <v>129</v>
      </c>
      <c r="DHI91" s="23" t="s">
        <v>129</v>
      </c>
      <c r="DHJ91" s="23" t="s">
        <v>129</v>
      </c>
      <c r="DHK91" s="23" t="s">
        <v>129</v>
      </c>
      <c r="DHL91" s="23" t="s">
        <v>129</v>
      </c>
      <c r="DHM91" s="23" t="s">
        <v>129</v>
      </c>
      <c r="DHN91" s="23" t="s">
        <v>129</v>
      </c>
      <c r="DHO91" s="23" t="s">
        <v>129</v>
      </c>
      <c r="DHP91" s="23" t="s">
        <v>129</v>
      </c>
      <c r="DHQ91" s="23" t="s">
        <v>129</v>
      </c>
      <c r="DHR91" s="23" t="s">
        <v>129</v>
      </c>
      <c r="DHS91" s="23" t="s">
        <v>129</v>
      </c>
      <c r="DHT91" s="23" t="s">
        <v>129</v>
      </c>
      <c r="DHU91" s="23" t="s">
        <v>129</v>
      </c>
      <c r="DHV91" s="23" t="s">
        <v>129</v>
      </c>
      <c r="DHW91" s="23" t="s">
        <v>129</v>
      </c>
      <c r="DHX91" s="23" t="s">
        <v>129</v>
      </c>
      <c r="DHY91" s="23" t="s">
        <v>129</v>
      </c>
      <c r="DHZ91" s="23" t="s">
        <v>129</v>
      </c>
      <c r="DIA91" s="23" t="s">
        <v>129</v>
      </c>
      <c r="DIB91" s="23" t="s">
        <v>129</v>
      </c>
      <c r="DIC91" s="23" t="s">
        <v>129</v>
      </c>
      <c r="DID91" s="23" t="s">
        <v>129</v>
      </c>
      <c r="DIE91" s="23" t="s">
        <v>129</v>
      </c>
      <c r="DIF91" s="23" t="s">
        <v>129</v>
      </c>
      <c r="DIG91" s="23" t="s">
        <v>129</v>
      </c>
      <c r="DIH91" s="23" t="s">
        <v>129</v>
      </c>
      <c r="DII91" s="23" t="s">
        <v>129</v>
      </c>
      <c r="DIJ91" s="23" t="s">
        <v>129</v>
      </c>
      <c r="DIK91" s="23" t="s">
        <v>129</v>
      </c>
      <c r="DIL91" s="23" t="s">
        <v>129</v>
      </c>
      <c r="DIM91" s="23" t="s">
        <v>129</v>
      </c>
      <c r="DIN91" s="23" t="s">
        <v>129</v>
      </c>
      <c r="DIO91" s="23" t="s">
        <v>129</v>
      </c>
      <c r="DIP91" s="23" t="s">
        <v>129</v>
      </c>
      <c r="DIQ91" s="23" t="s">
        <v>129</v>
      </c>
      <c r="DIR91" s="23" t="s">
        <v>129</v>
      </c>
      <c r="DIS91" s="23" t="s">
        <v>129</v>
      </c>
      <c r="DIT91" s="23" t="s">
        <v>129</v>
      </c>
      <c r="DIU91" s="23" t="s">
        <v>129</v>
      </c>
      <c r="DIV91" s="23" t="s">
        <v>129</v>
      </c>
      <c r="DIW91" s="23" t="s">
        <v>129</v>
      </c>
      <c r="DIX91" s="23" t="s">
        <v>129</v>
      </c>
      <c r="DIY91" s="23" t="s">
        <v>129</v>
      </c>
      <c r="DIZ91" s="23" t="s">
        <v>129</v>
      </c>
      <c r="DJA91" s="23" t="s">
        <v>129</v>
      </c>
      <c r="DJB91" s="23" t="s">
        <v>129</v>
      </c>
      <c r="DJC91" s="23" t="s">
        <v>129</v>
      </c>
      <c r="DJD91" s="23" t="s">
        <v>129</v>
      </c>
      <c r="DJE91" s="23" t="s">
        <v>129</v>
      </c>
      <c r="DJF91" s="23" t="s">
        <v>129</v>
      </c>
      <c r="DJG91" s="23" t="s">
        <v>129</v>
      </c>
      <c r="DJH91" s="23" t="s">
        <v>129</v>
      </c>
      <c r="DJI91" s="23" t="s">
        <v>129</v>
      </c>
      <c r="DJJ91" s="23" t="s">
        <v>129</v>
      </c>
      <c r="DJK91" s="23" t="s">
        <v>129</v>
      </c>
      <c r="DJL91" s="23" t="s">
        <v>129</v>
      </c>
      <c r="DJM91" s="23" t="s">
        <v>129</v>
      </c>
      <c r="DJN91" s="23" t="s">
        <v>129</v>
      </c>
      <c r="DJO91" s="23" t="s">
        <v>129</v>
      </c>
      <c r="DJP91" s="23" t="s">
        <v>129</v>
      </c>
      <c r="DJQ91" s="23" t="s">
        <v>129</v>
      </c>
      <c r="DJR91" s="23" t="s">
        <v>129</v>
      </c>
      <c r="DJS91" s="23" t="s">
        <v>129</v>
      </c>
      <c r="DJT91" s="23" t="s">
        <v>129</v>
      </c>
      <c r="DJU91" s="23" t="s">
        <v>129</v>
      </c>
      <c r="DJV91" s="23" t="s">
        <v>129</v>
      </c>
      <c r="DJW91" s="23" t="s">
        <v>129</v>
      </c>
      <c r="DJX91" s="23" t="s">
        <v>129</v>
      </c>
      <c r="DJY91" s="23" t="s">
        <v>129</v>
      </c>
      <c r="DJZ91" s="23" t="s">
        <v>129</v>
      </c>
      <c r="DKA91" s="23" t="s">
        <v>129</v>
      </c>
      <c r="DKB91" s="23" t="s">
        <v>129</v>
      </c>
      <c r="DKC91" s="23" t="s">
        <v>129</v>
      </c>
      <c r="DKD91" s="23" t="s">
        <v>129</v>
      </c>
      <c r="DKE91" s="23" t="s">
        <v>129</v>
      </c>
      <c r="DKF91" s="23" t="s">
        <v>129</v>
      </c>
      <c r="DKG91" s="23" t="s">
        <v>129</v>
      </c>
      <c r="DKH91" s="23" t="s">
        <v>129</v>
      </c>
      <c r="DKI91" s="23" t="s">
        <v>129</v>
      </c>
      <c r="DKJ91" s="23" t="s">
        <v>129</v>
      </c>
      <c r="DKK91" s="23" t="s">
        <v>129</v>
      </c>
      <c r="DKL91" s="23" t="s">
        <v>129</v>
      </c>
      <c r="DKM91" s="23" t="s">
        <v>129</v>
      </c>
      <c r="DKN91" s="23" t="s">
        <v>129</v>
      </c>
      <c r="DKO91" s="23" t="s">
        <v>129</v>
      </c>
      <c r="DKP91" s="23" t="s">
        <v>129</v>
      </c>
      <c r="DKQ91" s="23" t="s">
        <v>129</v>
      </c>
      <c r="DKR91" s="23" t="s">
        <v>129</v>
      </c>
      <c r="DKS91" s="23" t="s">
        <v>129</v>
      </c>
      <c r="DKT91" s="23" t="s">
        <v>129</v>
      </c>
      <c r="DKU91" s="23" t="s">
        <v>129</v>
      </c>
      <c r="DKV91" s="23" t="s">
        <v>129</v>
      </c>
      <c r="DKW91" s="23" t="s">
        <v>129</v>
      </c>
      <c r="DKX91" s="23" t="s">
        <v>129</v>
      </c>
      <c r="DKY91" s="23" t="s">
        <v>129</v>
      </c>
      <c r="DKZ91" s="23" t="s">
        <v>129</v>
      </c>
      <c r="DLA91" s="23" t="s">
        <v>129</v>
      </c>
      <c r="DLB91" s="23" t="s">
        <v>129</v>
      </c>
      <c r="DLC91" s="23" t="s">
        <v>129</v>
      </c>
      <c r="DLD91" s="23" t="s">
        <v>129</v>
      </c>
      <c r="DLE91" s="23" t="s">
        <v>129</v>
      </c>
      <c r="DLF91" s="23" t="s">
        <v>129</v>
      </c>
      <c r="DLG91" s="23" t="s">
        <v>129</v>
      </c>
      <c r="DLH91" s="23" t="s">
        <v>129</v>
      </c>
      <c r="DLI91" s="23" t="s">
        <v>129</v>
      </c>
      <c r="DLJ91" s="23" t="s">
        <v>129</v>
      </c>
      <c r="DLK91" s="23" t="s">
        <v>129</v>
      </c>
      <c r="DLL91" s="23" t="s">
        <v>129</v>
      </c>
      <c r="DLM91" s="23" t="s">
        <v>129</v>
      </c>
      <c r="DLN91" s="23" t="s">
        <v>129</v>
      </c>
      <c r="DLO91" s="23" t="s">
        <v>129</v>
      </c>
      <c r="DLP91" s="23" t="s">
        <v>129</v>
      </c>
      <c r="DLQ91" s="23" t="s">
        <v>129</v>
      </c>
      <c r="DLR91" s="23" t="s">
        <v>129</v>
      </c>
      <c r="DLS91" s="23" t="s">
        <v>129</v>
      </c>
      <c r="DLT91" s="23" t="s">
        <v>129</v>
      </c>
      <c r="DLU91" s="23" t="s">
        <v>129</v>
      </c>
      <c r="DLV91" s="23" t="s">
        <v>129</v>
      </c>
      <c r="DLW91" s="23" t="s">
        <v>129</v>
      </c>
      <c r="DLX91" s="23" t="s">
        <v>129</v>
      </c>
      <c r="DLY91" s="23" t="s">
        <v>129</v>
      </c>
      <c r="DLZ91" s="23" t="s">
        <v>129</v>
      </c>
      <c r="DMA91" s="23" t="s">
        <v>129</v>
      </c>
      <c r="DMB91" s="23" t="s">
        <v>129</v>
      </c>
      <c r="DMC91" s="23" t="s">
        <v>129</v>
      </c>
      <c r="DMD91" s="23" t="s">
        <v>129</v>
      </c>
      <c r="DME91" s="23" t="s">
        <v>129</v>
      </c>
      <c r="DMF91" s="23" t="s">
        <v>129</v>
      </c>
      <c r="DMG91" s="23" t="s">
        <v>129</v>
      </c>
      <c r="DMH91" s="23" t="s">
        <v>129</v>
      </c>
      <c r="DMI91" s="23" t="s">
        <v>129</v>
      </c>
      <c r="DMJ91" s="23" t="s">
        <v>129</v>
      </c>
      <c r="DMK91" s="23" t="s">
        <v>129</v>
      </c>
      <c r="DML91" s="23" t="s">
        <v>129</v>
      </c>
      <c r="DMM91" s="23" t="s">
        <v>129</v>
      </c>
      <c r="DMN91" s="23" t="s">
        <v>129</v>
      </c>
      <c r="DMO91" s="23" t="s">
        <v>129</v>
      </c>
      <c r="DMP91" s="23" t="s">
        <v>129</v>
      </c>
      <c r="DMQ91" s="23" t="s">
        <v>129</v>
      </c>
      <c r="DMR91" s="23" t="s">
        <v>129</v>
      </c>
      <c r="DMS91" s="23" t="s">
        <v>129</v>
      </c>
      <c r="DMT91" s="23" t="s">
        <v>129</v>
      </c>
      <c r="DMU91" s="23" t="s">
        <v>129</v>
      </c>
      <c r="DMV91" s="23" t="s">
        <v>129</v>
      </c>
      <c r="DMW91" s="23" t="s">
        <v>129</v>
      </c>
      <c r="DMX91" s="23" t="s">
        <v>129</v>
      </c>
      <c r="DMY91" s="23" t="s">
        <v>129</v>
      </c>
      <c r="DMZ91" s="23" t="s">
        <v>129</v>
      </c>
      <c r="DNA91" s="23" t="s">
        <v>129</v>
      </c>
      <c r="DNB91" s="23" t="s">
        <v>129</v>
      </c>
      <c r="DNC91" s="23" t="s">
        <v>129</v>
      </c>
      <c r="DND91" s="23" t="s">
        <v>129</v>
      </c>
      <c r="DNE91" s="23" t="s">
        <v>129</v>
      </c>
      <c r="DNF91" s="23" t="s">
        <v>129</v>
      </c>
      <c r="DNG91" s="23" t="s">
        <v>129</v>
      </c>
      <c r="DNH91" s="23" t="s">
        <v>129</v>
      </c>
      <c r="DNI91" s="23" t="s">
        <v>129</v>
      </c>
      <c r="DNJ91" s="23" t="s">
        <v>129</v>
      </c>
      <c r="DNK91" s="23" t="s">
        <v>129</v>
      </c>
      <c r="DNL91" s="23" t="s">
        <v>129</v>
      </c>
      <c r="DNM91" s="23" t="s">
        <v>129</v>
      </c>
      <c r="DNN91" s="23" t="s">
        <v>129</v>
      </c>
      <c r="DNO91" s="23" t="s">
        <v>129</v>
      </c>
      <c r="DNP91" s="23" t="s">
        <v>129</v>
      </c>
      <c r="DNQ91" s="23" t="s">
        <v>129</v>
      </c>
      <c r="DNR91" s="23" t="s">
        <v>129</v>
      </c>
      <c r="DNS91" s="23" t="s">
        <v>129</v>
      </c>
      <c r="DNT91" s="23" t="s">
        <v>129</v>
      </c>
      <c r="DNU91" s="23" t="s">
        <v>129</v>
      </c>
      <c r="DNV91" s="23" t="s">
        <v>129</v>
      </c>
      <c r="DNW91" s="23" t="s">
        <v>129</v>
      </c>
      <c r="DNX91" s="23" t="s">
        <v>129</v>
      </c>
      <c r="DNY91" s="23" t="s">
        <v>129</v>
      </c>
      <c r="DNZ91" s="23" t="s">
        <v>129</v>
      </c>
      <c r="DOA91" s="23" t="s">
        <v>129</v>
      </c>
      <c r="DOB91" s="23" t="s">
        <v>129</v>
      </c>
      <c r="DOC91" s="23" t="s">
        <v>129</v>
      </c>
      <c r="DOD91" s="23" t="s">
        <v>129</v>
      </c>
      <c r="DOE91" s="23" t="s">
        <v>129</v>
      </c>
      <c r="DOF91" s="23" t="s">
        <v>129</v>
      </c>
      <c r="DOG91" s="23" t="s">
        <v>129</v>
      </c>
      <c r="DOH91" s="23" t="s">
        <v>129</v>
      </c>
      <c r="DOI91" s="23" t="s">
        <v>129</v>
      </c>
      <c r="DOJ91" s="23" t="s">
        <v>129</v>
      </c>
      <c r="DOK91" s="23" t="s">
        <v>129</v>
      </c>
      <c r="DOL91" s="23" t="s">
        <v>129</v>
      </c>
      <c r="DOM91" s="23" t="s">
        <v>129</v>
      </c>
      <c r="DON91" s="23" t="s">
        <v>129</v>
      </c>
      <c r="DOO91" s="23" t="s">
        <v>129</v>
      </c>
      <c r="DOP91" s="23" t="s">
        <v>129</v>
      </c>
      <c r="DOQ91" s="23" t="s">
        <v>129</v>
      </c>
      <c r="DOR91" s="23" t="s">
        <v>129</v>
      </c>
      <c r="DOS91" s="23" t="s">
        <v>129</v>
      </c>
      <c r="DOT91" s="23" t="s">
        <v>129</v>
      </c>
      <c r="DOU91" s="23" t="s">
        <v>129</v>
      </c>
      <c r="DOV91" s="23" t="s">
        <v>129</v>
      </c>
      <c r="DOW91" s="23" t="s">
        <v>129</v>
      </c>
      <c r="DOX91" s="23" t="s">
        <v>129</v>
      </c>
      <c r="DOY91" s="23" t="s">
        <v>129</v>
      </c>
      <c r="DOZ91" s="23" t="s">
        <v>129</v>
      </c>
      <c r="DPA91" s="23" t="s">
        <v>129</v>
      </c>
      <c r="DPB91" s="23" t="s">
        <v>129</v>
      </c>
      <c r="DPC91" s="23" t="s">
        <v>129</v>
      </c>
      <c r="DPD91" s="23" t="s">
        <v>129</v>
      </c>
      <c r="DPE91" s="23" t="s">
        <v>129</v>
      </c>
      <c r="DPF91" s="23" t="s">
        <v>129</v>
      </c>
      <c r="DPG91" s="23" t="s">
        <v>129</v>
      </c>
      <c r="DPH91" s="23" t="s">
        <v>129</v>
      </c>
      <c r="DPI91" s="23" t="s">
        <v>129</v>
      </c>
      <c r="DPJ91" s="23" t="s">
        <v>129</v>
      </c>
      <c r="DPK91" s="23" t="s">
        <v>129</v>
      </c>
      <c r="DPL91" s="23" t="s">
        <v>129</v>
      </c>
      <c r="DPM91" s="23" t="s">
        <v>129</v>
      </c>
      <c r="DPN91" s="23" t="s">
        <v>129</v>
      </c>
      <c r="DPO91" s="23" t="s">
        <v>129</v>
      </c>
      <c r="DPP91" s="23" t="s">
        <v>129</v>
      </c>
      <c r="DPQ91" s="23" t="s">
        <v>129</v>
      </c>
      <c r="DPR91" s="23" t="s">
        <v>129</v>
      </c>
      <c r="DPS91" s="23" t="s">
        <v>129</v>
      </c>
      <c r="DPT91" s="23" t="s">
        <v>129</v>
      </c>
      <c r="DPU91" s="23" t="s">
        <v>129</v>
      </c>
      <c r="DPV91" s="23" t="s">
        <v>129</v>
      </c>
      <c r="DPW91" s="23" t="s">
        <v>129</v>
      </c>
      <c r="DPX91" s="23" t="s">
        <v>129</v>
      </c>
      <c r="DPY91" s="23" t="s">
        <v>129</v>
      </c>
      <c r="DPZ91" s="23" t="s">
        <v>129</v>
      </c>
      <c r="DQA91" s="23" t="s">
        <v>129</v>
      </c>
      <c r="DQB91" s="23" t="s">
        <v>129</v>
      </c>
      <c r="DQC91" s="23" t="s">
        <v>129</v>
      </c>
      <c r="DQD91" s="23" t="s">
        <v>129</v>
      </c>
      <c r="DQE91" s="23" t="s">
        <v>129</v>
      </c>
      <c r="DQF91" s="23" t="s">
        <v>129</v>
      </c>
      <c r="DQG91" s="23" t="s">
        <v>129</v>
      </c>
      <c r="DQH91" s="23" t="s">
        <v>129</v>
      </c>
      <c r="DQI91" s="23" t="s">
        <v>129</v>
      </c>
      <c r="DQJ91" s="23" t="s">
        <v>129</v>
      </c>
      <c r="DQK91" s="23" t="s">
        <v>129</v>
      </c>
      <c r="DQL91" s="23" t="s">
        <v>129</v>
      </c>
      <c r="DQM91" s="23" t="s">
        <v>129</v>
      </c>
      <c r="DQN91" s="23" t="s">
        <v>129</v>
      </c>
      <c r="DQO91" s="23" t="s">
        <v>129</v>
      </c>
      <c r="DQP91" s="23" t="s">
        <v>129</v>
      </c>
      <c r="DQQ91" s="23" t="s">
        <v>129</v>
      </c>
      <c r="DQR91" s="23" t="s">
        <v>129</v>
      </c>
      <c r="DQS91" s="23" t="s">
        <v>129</v>
      </c>
      <c r="DQT91" s="23" t="s">
        <v>129</v>
      </c>
      <c r="DQU91" s="23" t="s">
        <v>129</v>
      </c>
      <c r="DQV91" s="23" t="s">
        <v>129</v>
      </c>
      <c r="DQW91" s="23" t="s">
        <v>129</v>
      </c>
      <c r="DQX91" s="23" t="s">
        <v>129</v>
      </c>
      <c r="DQY91" s="23" t="s">
        <v>129</v>
      </c>
      <c r="DQZ91" s="23" t="s">
        <v>129</v>
      </c>
      <c r="DRA91" s="23" t="s">
        <v>129</v>
      </c>
      <c r="DRB91" s="23" t="s">
        <v>129</v>
      </c>
      <c r="DRC91" s="23" t="s">
        <v>129</v>
      </c>
      <c r="DRD91" s="23" t="s">
        <v>129</v>
      </c>
      <c r="DRE91" s="23" t="s">
        <v>129</v>
      </c>
      <c r="DRF91" s="23" t="s">
        <v>129</v>
      </c>
      <c r="DRG91" s="23" t="s">
        <v>129</v>
      </c>
      <c r="DRH91" s="23" t="s">
        <v>129</v>
      </c>
      <c r="DRI91" s="23" t="s">
        <v>129</v>
      </c>
      <c r="DRJ91" s="23" t="s">
        <v>129</v>
      </c>
      <c r="DRK91" s="23" t="s">
        <v>129</v>
      </c>
      <c r="DRL91" s="23" t="s">
        <v>129</v>
      </c>
      <c r="DRM91" s="23" t="s">
        <v>129</v>
      </c>
      <c r="DRN91" s="23" t="s">
        <v>129</v>
      </c>
      <c r="DRO91" s="23" t="s">
        <v>129</v>
      </c>
      <c r="DRP91" s="23" t="s">
        <v>129</v>
      </c>
      <c r="DRQ91" s="23" t="s">
        <v>129</v>
      </c>
      <c r="DRR91" s="23" t="s">
        <v>129</v>
      </c>
      <c r="DRS91" s="23" t="s">
        <v>129</v>
      </c>
      <c r="DRT91" s="23" t="s">
        <v>129</v>
      </c>
      <c r="DRU91" s="23" t="s">
        <v>129</v>
      </c>
      <c r="DRV91" s="23" t="s">
        <v>129</v>
      </c>
      <c r="DRW91" s="23" t="s">
        <v>129</v>
      </c>
      <c r="DRX91" s="23" t="s">
        <v>129</v>
      </c>
      <c r="DRY91" s="23" t="s">
        <v>129</v>
      </c>
      <c r="DRZ91" s="23" t="s">
        <v>129</v>
      </c>
      <c r="DSA91" s="23" t="s">
        <v>129</v>
      </c>
      <c r="DSB91" s="23" t="s">
        <v>129</v>
      </c>
      <c r="DSC91" s="23" t="s">
        <v>129</v>
      </c>
      <c r="DSD91" s="23" t="s">
        <v>129</v>
      </c>
      <c r="DSE91" s="23" t="s">
        <v>129</v>
      </c>
      <c r="DSF91" s="23" t="s">
        <v>129</v>
      </c>
      <c r="DSG91" s="23" t="s">
        <v>129</v>
      </c>
      <c r="DSH91" s="23" t="s">
        <v>129</v>
      </c>
      <c r="DSI91" s="23" t="s">
        <v>129</v>
      </c>
      <c r="DSJ91" s="23" t="s">
        <v>129</v>
      </c>
      <c r="DSK91" s="23" t="s">
        <v>129</v>
      </c>
      <c r="DSL91" s="23" t="s">
        <v>129</v>
      </c>
      <c r="DSM91" s="23" t="s">
        <v>129</v>
      </c>
      <c r="DSN91" s="23" t="s">
        <v>129</v>
      </c>
      <c r="DSO91" s="23" t="s">
        <v>129</v>
      </c>
      <c r="DSP91" s="23" t="s">
        <v>129</v>
      </c>
      <c r="DSQ91" s="23" t="s">
        <v>129</v>
      </c>
      <c r="DSR91" s="23" t="s">
        <v>129</v>
      </c>
      <c r="DSS91" s="23" t="s">
        <v>129</v>
      </c>
      <c r="DST91" s="23" t="s">
        <v>129</v>
      </c>
      <c r="DSU91" s="23" t="s">
        <v>129</v>
      </c>
      <c r="DSV91" s="23" t="s">
        <v>129</v>
      </c>
      <c r="DSW91" s="23" t="s">
        <v>129</v>
      </c>
      <c r="DSX91" s="23" t="s">
        <v>129</v>
      </c>
      <c r="DSY91" s="23" t="s">
        <v>129</v>
      </c>
      <c r="DSZ91" s="23" t="s">
        <v>129</v>
      </c>
      <c r="DTA91" s="23" t="s">
        <v>129</v>
      </c>
      <c r="DTB91" s="23" t="s">
        <v>129</v>
      </c>
      <c r="DTC91" s="23" t="s">
        <v>129</v>
      </c>
      <c r="DTD91" s="23" t="s">
        <v>129</v>
      </c>
      <c r="DTE91" s="23" t="s">
        <v>129</v>
      </c>
      <c r="DTF91" s="23" t="s">
        <v>129</v>
      </c>
      <c r="DTG91" s="23" t="s">
        <v>129</v>
      </c>
      <c r="DTH91" s="23" t="s">
        <v>129</v>
      </c>
      <c r="DTI91" s="23" t="s">
        <v>129</v>
      </c>
      <c r="DTJ91" s="23" t="s">
        <v>129</v>
      </c>
      <c r="DTK91" s="23" t="s">
        <v>129</v>
      </c>
      <c r="DTL91" s="23" t="s">
        <v>129</v>
      </c>
      <c r="DTM91" s="23" t="s">
        <v>129</v>
      </c>
      <c r="DTN91" s="23" t="s">
        <v>129</v>
      </c>
      <c r="DTO91" s="23" t="s">
        <v>129</v>
      </c>
      <c r="DTP91" s="23" t="s">
        <v>129</v>
      </c>
      <c r="DTQ91" s="23" t="s">
        <v>129</v>
      </c>
      <c r="DTR91" s="23" t="s">
        <v>129</v>
      </c>
      <c r="DTS91" s="23" t="s">
        <v>129</v>
      </c>
      <c r="DTT91" s="23" t="s">
        <v>129</v>
      </c>
      <c r="DTU91" s="23" t="s">
        <v>129</v>
      </c>
      <c r="DTV91" s="23" t="s">
        <v>129</v>
      </c>
      <c r="DTW91" s="23" t="s">
        <v>129</v>
      </c>
      <c r="DTX91" s="23" t="s">
        <v>129</v>
      </c>
      <c r="DTY91" s="23" t="s">
        <v>129</v>
      </c>
      <c r="DTZ91" s="23" t="s">
        <v>129</v>
      </c>
      <c r="DUA91" s="23" t="s">
        <v>129</v>
      </c>
      <c r="DUB91" s="23" t="s">
        <v>129</v>
      </c>
      <c r="DUC91" s="23" t="s">
        <v>129</v>
      </c>
      <c r="DUD91" s="23" t="s">
        <v>129</v>
      </c>
      <c r="DUE91" s="23" t="s">
        <v>129</v>
      </c>
      <c r="DUF91" s="23" t="s">
        <v>129</v>
      </c>
      <c r="DUG91" s="23" t="s">
        <v>129</v>
      </c>
      <c r="DUH91" s="23" t="s">
        <v>129</v>
      </c>
      <c r="DUI91" s="23" t="s">
        <v>129</v>
      </c>
      <c r="DUJ91" s="23" t="s">
        <v>129</v>
      </c>
      <c r="DUK91" s="23" t="s">
        <v>129</v>
      </c>
      <c r="DUL91" s="23" t="s">
        <v>129</v>
      </c>
      <c r="DUM91" s="23" t="s">
        <v>129</v>
      </c>
      <c r="DUN91" s="23" t="s">
        <v>129</v>
      </c>
      <c r="DUO91" s="23" t="s">
        <v>129</v>
      </c>
      <c r="DUP91" s="23" t="s">
        <v>129</v>
      </c>
      <c r="DUQ91" s="23" t="s">
        <v>129</v>
      </c>
      <c r="DUR91" s="23" t="s">
        <v>129</v>
      </c>
      <c r="DUS91" s="23" t="s">
        <v>129</v>
      </c>
      <c r="DUT91" s="23" t="s">
        <v>129</v>
      </c>
      <c r="DUU91" s="23" t="s">
        <v>129</v>
      </c>
      <c r="DUV91" s="23" t="s">
        <v>129</v>
      </c>
      <c r="DUW91" s="23" t="s">
        <v>129</v>
      </c>
      <c r="DUX91" s="23" t="s">
        <v>129</v>
      </c>
      <c r="DUY91" s="23" t="s">
        <v>129</v>
      </c>
      <c r="DUZ91" s="23" t="s">
        <v>129</v>
      </c>
      <c r="DVA91" s="23" t="s">
        <v>129</v>
      </c>
      <c r="DVB91" s="23" t="s">
        <v>129</v>
      </c>
      <c r="DVC91" s="23" t="s">
        <v>129</v>
      </c>
      <c r="DVD91" s="23" t="s">
        <v>129</v>
      </c>
      <c r="DVE91" s="23" t="s">
        <v>129</v>
      </c>
      <c r="DVF91" s="23" t="s">
        <v>129</v>
      </c>
      <c r="DVG91" s="23" t="s">
        <v>129</v>
      </c>
      <c r="DVH91" s="23" t="s">
        <v>129</v>
      </c>
      <c r="DVI91" s="23" t="s">
        <v>129</v>
      </c>
      <c r="DVJ91" s="23" t="s">
        <v>129</v>
      </c>
      <c r="DVK91" s="23" t="s">
        <v>129</v>
      </c>
      <c r="DVL91" s="23" t="s">
        <v>129</v>
      </c>
      <c r="DVM91" s="23" t="s">
        <v>129</v>
      </c>
      <c r="DVN91" s="23" t="s">
        <v>129</v>
      </c>
      <c r="DVO91" s="23" t="s">
        <v>129</v>
      </c>
      <c r="DVP91" s="23" t="s">
        <v>129</v>
      </c>
      <c r="DVQ91" s="23" t="s">
        <v>129</v>
      </c>
      <c r="DVR91" s="23" t="s">
        <v>129</v>
      </c>
      <c r="DVS91" s="23" t="s">
        <v>129</v>
      </c>
      <c r="DVT91" s="23" t="s">
        <v>129</v>
      </c>
      <c r="DVU91" s="23" t="s">
        <v>129</v>
      </c>
      <c r="DVV91" s="23" t="s">
        <v>129</v>
      </c>
      <c r="DVW91" s="23" t="s">
        <v>129</v>
      </c>
      <c r="DVX91" s="23" t="s">
        <v>129</v>
      </c>
      <c r="DVY91" s="23" t="s">
        <v>129</v>
      </c>
      <c r="DVZ91" s="23" t="s">
        <v>129</v>
      </c>
      <c r="DWA91" s="23" t="s">
        <v>129</v>
      </c>
      <c r="DWB91" s="23" t="s">
        <v>129</v>
      </c>
      <c r="DWC91" s="23" t="s">
        <v>129</v>
      </c>
      <c r="DWD91" s="23" t="s">
        <v>129</v>
      </c>
      <c r="DWE91" s="23" t="s">
        <v>129</v>
      </c>
      <c r="DWF91" s="23" t="s">
        <v>129</v>
      </c>
      <c r="DWG91" s="23" t="s">
        <v>129</v>
      </c>
      <c r="DWH91" s="23" t="s">
        <v>129</v>
      </c>
      <c r="DWI91" s="23" t="s">
        <v>129</v>
      </c>
      <c r="DWJ91" s="23" t="s">
        <v>129</v>
      </c>
      <c r="DWK91" s="23" t="s">
        <v>129</v>
      </c>
      <c r="DWL91" s="23" t="s">
        <v>129</v>
      </c>
      <c r="DWM91" s="23" t="s">
        <v>129</v>
      </c>
      <c r="DWN91" s="23" t="s">
        <v>129</v>
      </c>
      <c r="DWO91" s="23" t="s">
        <v>129</v>
      </c>
      <c r="DWP91" s="23" t="s">
        <v>129</v>
      </c>
      <c r="DWQ91" s="23" t="s">
        <v>129</v>
      </c>
      <c r="DWR91" s="23" t="s">
        <v>129</v>
      </c>
      <c r="DWS91" s="23" t="s">
        <v>129</v>
      </c>
      <c r="DWT91" s="23" t="s">
        <v>129</v>
      </c>
      <c r="DWU91" s="23" t="s">
        <v>129</v>
      </c>
      <c r="DWV91" s="23" t="s">
        <v>129</v>
      </c>
      <c r="DWW91" s="23" t="s">
        <v>129</v>
      </c>
      <c r="DWX91" s="23" t="s">
        <v>129</v>
      </c>
      <c r="DWY91" s="23" t="s">
        <v>129</v>
      </c>
      <c r="DWZ91" s="23" t="s">
        <v>129</v>
      </c>
      <c r="DXA91" s="23" t="s">
        <v>129</v>
      </c>
      <c r="DXB91" s="23" t="s">
        <v>129</v>
      </c>
      <c r="DXC91" s="23" t="s">
        <v>129</v>
      </c>
      <c r="DXD91" s="23" t="s">
        <v>129</v>
      </c>
      <c r="DXE91" s="23" t="s">
        <v>129</v>
      </c>
      <c r="DXF91" s="23" t="s">
        <v>129</v>
      </c>
      <c r="DXG91" s="23" t="s">
        <v>129</v>
      </c>
      <c r="DXH91" s="23" t="s">
        <v>129</v>
      </c>
      <c r="DXI91" s="23" t="s">
        <v>129</v>
      </c>
      <c r="DXJ91" s="23" t="s">
        <v>129</v>
      </c>
      <c r="DXK91" s="23" t="s">
        <v>129</v>
      </c>
      <c r="DXL91" s="23" t="s">
        <v>129</v>
      </c>
      <c r="DXM91" s="23" t="s">
        <v>129</v>
      </c>
      <c r="DXN91" s="23" t="s">
        <v>129</v>
      </c>
      <c r="DXO91" s="23" t="s">
        <v>129</v>
      </c>
      <c r="DXP91" s="23" t="s">
        <v>129</v>
      </c>
      <c r="DXQ91" s="23" t="s">
        <v>129</v>
      </c>
      <c r="DXR91" s="23" t="s">
        <v>129</v>
      </c>
      <c r="DXS91" s="23" t="s">
        <v>129</v>
      </c>
      <c r="DXT91" s="23" t="s">
        <v>129</v>
      </c>
      <c r="DXU91" s="23" t="s">
        <v>129</v>
      </c>
      <c r="DXV91" s="23" t="s">
        <v>129</v>
      </c>
      <c r="DXW91" s="23" t="s">
        <v>129</v>
      </c>
      <c r="DXX91" s="23" t="s">
        <v>129</v>
      </c>
      <c r="DXY91" s="23" t="s">
        <v>129</v>
      </c>
      <c r="DXZ91" s="23" t="s">
        <v>129</v>
      </c>
      <c r="DYA91" s="23" t="s">
        <v>129</v>
      </c>
      <c r="DYB91" s="23" t="s">
        <v>129</v>
      </c>
      <c r="DYC91" s="23" t="s">
        <v>129</v>
      </c>
      <c r="DYD91" s="23" t="s">
        <v>129</v>
      </c>
      <c r="DYE91" s="23" t="s">
        <v>129</v>
      </c>
      <c r="DYF91" s="23" t="s">
        <v>129</v>
      </c>
      <c r="DYG91" s="23" t="s">
        <v>129</v>
      </c>
      <c r="DYH91" s="23" t="s">
        <v>129</v>
      </c>
      <c r="DYI91" s="23" t="s">
        <v>129</v>
      </c>
      <c r="DYJ91" s="23" t="s">
        <v>129</v>
      </c>
      <c r="DYK91" s="23" t="s">
        <v>129</v>
      </c>
      <c r="DYL91" s="23" t="s">
        <v>129</v>
      </c>
      <c r="DYM91" s="23" t="s">
        <v>129</v>
      </c>
      <c r="DYN91" s="23" t="s">
        <v>129</v>
      </c>
      <c r="DYO91" s="23" t="s">
        <v>129</v>
      </c>
      <c r="DYP91" s="23" t="s">
        <v>129</v>
      </c>
      <c r="DYQ91" s="23" t="s">
        <v>129</v>
      </c>
      <c r="DYR91" s="23" t="s">
        <v>129</v>
      </c>
      <c r="DYS91" s="23" t="s">
        <v>129</v>
      </c>
      <c r="DYT91" s="23" t="s">
        <v>129</v>
      </c>
      <c r="DYU91" s="23" t="s">
        <v>129</v>
      </c>
      <c r="DYV91" s="23" t="s">
        <v>129</v>
      </c>
      <c r="DYW91" s="23" t="s">
        <v>129</v>
      </c>
      <c r="DYX91" s="23" t="s">
        <v>129</v>
      </c>
      <c r="DYY91" s="23" t="s">
        <v>129</v>
      </c>
      <c r="DYZ91" s="23" t="s">
        <v>129</v>
      </c>
      <c r="DZA91" s="23" t="s">
        <v>129</v>
      </c>
      <c r="DZB91" s="23" t="s">
        <v>129</v>
      </c>
      <c r="DZC91" s="23" t="s">
        <v>129</v>
      </c>
      <c r="DZD91" s="23" t="s">
        <v>129</v>
      </c>
      <c r="DZE91" s="23" t="s">
        <v>129</v>
      </c>
      <c r="DZF91" s="23" t="s">
        <v>129</v>
      </c>
      <c r="DZG91" s="23" t="s">
        <v>129</v>
      </c>
      <c r="DZH91" s="23" t="s">
        <v>129</v>
      </c>
      <c r="DZI91" s="23" t="s">
        <v>129</v>
      </c>
      <c r="DZJ91" s="23" t="s">
        <v>129</v>
      </c>
      <c r="DZK91" s="23" t="s">
        <v>129</v>
      </c>
      <c r="DZL91" s="23" t="s">
        <v>129</v>
      </c>
      <c r="DZM91" s="23" t="s">
        <v>129</v>
      </c>
      <c r="DZN91" s="23" t="s">
        <v>129</v>
      </c>
      <c r="DZO91" s="23" t="s">
        <v>129</v>
      </c>
      <c r="DZP91" s="23" t="s">
        <v>129</v>
      </c>
      <c r="DZQ91" s="23" t="s">
        <v>129</v>
      </c>
      <c r="DZR91" s="23" t="s">
        <v>129</v>
      </c>
      <c r="DZS91" s="23" t="s">
        <v>129</v>
      </c>
      <c r="DZT91" s="23" t="s">
        <v>129</v>
      </c>
      <c r="DZU91" s="23" t="s">
        <v>129</v>
      </c>
      <c r="DZV91" s="23" t="s">
        <v>129</v>
      </c>
      <c r="DZW91" s="23" t="s">
        <v>129</v>
      </c>
      <c r="DZX91" s="23" t="s">
        <v>129</v>
      </c>
      <c r="DZY91" s="23" t="s">
        <v>129</v>
      </c>
      <c r="DZZ91" s="23" t="s">
        <v>129</v>
      </c>
      <c r="EAA91" s="23" t="s">
        <v>129</v>
      </c>
      <c r="EAB91" s="23" t="s">
        <v>129</v>
      </c>
      <c r="EAC91" s="23" t="s">
        <v>129</v>
      </c>
      <c r="EAD91" s="23" t="s">
        <v>129</v>
      </c>
      <c r="EAE91" s="23" t="s">
        <v>129</v>
      </c>
      <c r="EAF91" s="23" t="s">
        <v>129</v>
      </c>
      <c r="EAG91" s="23" t="s">
        <v>129</v>
      </c>
      <c r="EAH91" s="23" t="s">
        <v>129</v>
      </c>
      <c r="EAI91" s="23" t="s">
        <v>129</v>
      </c>
      <c r="EAJ91" s="23" t="s">
        <v>129</v>
      </c>
      <c r="EAK91" s="23" t="s">
        <v>129</v>
      </c>
      <c r="EAL91" s="23" t="s">
        <v>129</v>
      </c>
      <c r="EAM91" s="23" t="s">
        <v>129</v>
      </c>
      <c r="EAN91" s="23" t="s">
        <v>129</v>
      </c>
      <c r="EAO91" s="23" t="s">
        <v>129</v>
      </c>
      <c r="EAP91" s="23" t="s">
        <v>129</v>
      </c>
      <c r="EAQ91" s="23" t="s">
        <v>129</v>
      </c>
      <c r="EAR91" s="23" t="s">
        <v>129</v>
      </c>
      <c r="EAS91" s="23" t="s">
        <v>129</v>
      </c>
      <c r="EAT91" s="23" t="s">
        <v>129</v>
      </c>
      <c r="EAU91" s="23" t="s">
        <v>129</v>
      </c>
      <c r="EAV91" s="23" t="s">
        <v>129</v>
      </c>
      <c r="EAW91" s="23" t="s">
        <v>129</v>
      </c>
      <c r="EAX91" s="23" t="s">
        <v>129</v>
      </c>
      <c r="EAY91" s="23" t="s">
        <v>129</v>
      </c>
      <c r="EAZ91" s="23" t="s">
        <v>129</v>
      </c>
      <c r="EBA91" s="23" t="s">
        <v>129</v>
      </c>
      <c r="EBB91" s="23" t="s">
        <v>129</v>
      </c>
      <c r="EBC91" s="23" t="s">
        <v>129</v>
      </c>
      <c r="EBD91" s="23" t="s">
        <v>129</v>
      </c>
      <c r="EBE91" s="23" t="s">
        <v>129</v>
      </c>
      <c r="EBF91" s="23" t="s">
        <v>129</v>
      </c>
      <c r="EBG91" s="23" t="s">
        <v>129</v>
      </c>
      <c r="EBH91" s="23" t="s">
        <v>129</v>
      </c>
      <c r="EBI91" s="23" t="s">
        <v>129</v>
      </c>
      <c r="EBJ91" s="23" t="s">
        <v>129</v>
      </c>
      <c r="EBK91" s="23" t="s">
        <v>129</v>
      </c>
      <c r="EBL91" s="23" t="s">
        <v>129</v>
      </c>
      <c r="EBM91" s="23" t="s">
        <v>129</v>
      </c>
      <c r="EBN91" s="23" t="s">
        <v>129</v>
      </c>
      <c r="EBO91" s="23" t="s">
        <v>129</v>
      </c>
      <c r="EBP91" s="23" t="s">
        <v>129</v>
      </c>
      <c r="EBQ91" s="23" t="s">
        <v>129</v>
      </c>
      <c r="EBR91" s="23" t="s">
        <v>129</v>
      </c>
      <c r="EBS91" s="23" t="s">
        <v>129</v>
      </c>
      <c r="EBT91" s="23" t="s">
        <v>129</v>
      </c>
      <c r="EBU91" s="23" t="s">
        <v>129</v>
      </c>
      <c r="EBV91" s="23" t="s">
        <v>129</v>
      </c>
      <c r="EBW91" s="23" t="s">
        <v>129</v>
      </c>
      <c r="EBX91" s="23" t="s">
        <v>129</v>
      </c>
      <c r="EBY91" s="23" t="s">
        <v>129</v>
      </c>
      <c r="EBZ91" s="23" t="s">
        <v>129</v>
      </c>
      <c r="ECA91" s="23" t="s">
        <v>129</v>
      </c>
      <c r="ECB91" s="23" t="s">
        <v>129</v>
      </c>
      <c r="ECC91" s="23" t="s">
        <v>129</v>
      </c>
      <c r="ECD91" s="23" t="s">
        <v>129</v>
      </c>
      <c r="ECE91" s="23" t="s">
        <v>129</v>
      </c>
      <c r="ECF91" s="23" t="s">
        <v>129</v>
      </c>
      <c r="ECG91" s="23" t="s">
        <v>129</v>
      </c>
      <c r="ECH91" s="23" t="s">
        <v>129</v>
      </c>
      <c r="ECI91" s="23" t="s">
        <v>129</v>
      </c>
      <c r="ECJ91" s="23" t="s">
        <v>129</v>
      </c>
      <c r="ECK91" s="23" t="s">
        <v>129</v>
      </c>
      <c r="ECL91" s="23" t="s">
        <v>129</v>
      </c>
      <c r="ECM91" s="23" t="s">
        <v>129</v>
      </c>
      <c r="ECN91" s="23" t="s">
        <v>129</v>
      </c>
      <c r="ECO91" s="23" t="s">
        <v>129</v>
      </c>
      <c r="ECP91" s="23" t="s">
        <v>129</v>
      </c>
      <c r="ECQ91" s="23" t="s">
        <v>129</v>
      </c>
      <c r="ECR91" s="23" t="s">
        <v>129</v>
      </c>
      <c r="ECS91" s="23" t="s">
        <v>129</v>
      </c>
      <c r="ECT91" s="23" t="s">
        <v>129</v>
      </c>
      <c r="ECU91" s="23" t="s">
        <v>129</v>
      </c>
      <c r="ECV91" s="23" t="s">
        <v>129</v>
      </c>
      <c r="ECW91" s="23" t="s">
        <v>129</v>
      </c>
      <c r="ECX91" s="23" t="s">
        <v>129</v>
      </c>
      <c r="ECY91" s="23" t="s">
        <v>129</v>
      </c>
      <c r="ECZ91" s="23" t="s">
        <v>129</v>
      </c>
      <c r="EDA91" s="23" t="s">
        <v>129</v>
      </c>
      <c r="EDB91" s="23" t="s">
        <v>129</v>
      </c>
      <c r="EDC91" s="23" t="s">
        <v>129</v>
      </c>
      <c r="EDD91" s="23" t="s">
        <v>129</v>
      </c>
      <c r="EDE91" s="23" t="s">
        <v>129</v>
      </c>
      <c r="EDF91" s="23" t="s">
        <v>129</v>
      </c>
      <c r="EDG91" s="23" t="s">
        <v>129</v>
      </c>
      <c r="EDH91" s="23" t="s">
        <v>129</v>
      </c>
      <c r="EDI91" s="23" t="s">
        <v>129</v>
      </c>
      <c r="EDJ91" s="23" t="s">
        <v>129</v>
      </c>
      <c r="EDK91" s="23" t="s">
        <v>129</v>
      </c>
      <c r="EDL91" s="23" t="s">
        <v>129</v>
      </c>
      <c r="EDM91" s="23" t="s">
        <v>129</v>
      </c>
      <c r="EDN91" s="23" t="s">
        <v>129</v>
      </c>
      <c r="EDO91" s="23" t="s">
        <v>129</v>
      </c>
      <c r="EDP91" s="23" t="s">
        <v>129</v>
      </c>
      <c r="EDQ91" s="23" t="s">
        <v>129</v>
      </c>
      <c r="EDR91" s="23" t="s">
        <v>129</v>
      </c>
      <c r="EDS91" s="23" t="s">
        <v>129</v>
      </c>
      <c r="EDT91" s="23" t="s">
        <v>129</v>
      </c>
      <c r="EDU91" s="23" t="s">
        <v>129</v>
      </c>
      <c r="EDV91" s="23" t="s">
        <v>129</v>
      </c>
      <c r="EDW91" s="23" t="s">
        <v>129</v>
      </c>
      <c r="EDX91" s="23" t="s">
        <v>129</v>
      </c>
      <c r="EDY91" s="23" t="s">
        <v>129</v>
      </c>
      <c r="EDZ91" s="23" t="s">
        <v>129</v>
      </c>
      <c r="EEA91" s="23" t="s">
        <v>129</v>
      </c>
      <c r="EEB91" s="23" t="s">
        <v>129</v>
      </c>
      <c r="EEC91" s="23" t="s">
        <v>129</v>
      </c>
      <c r="EED91" s="23" t="s">
        <v>129</v>
      </c>
      <c r="EEE91" s="23" t="s">
        <v>129</v>
      </c>
      <c r="EEF91" s="23" t="s">
        <v>129</v>
      </c>
      <c r="EEG91" s="23" t="s">
        <v>129</v>
      </c>
      <c r="EEH91" s="23" t="s">
        <v>129</v>
      </c>
      <c r="EEI91" s="23" t="s">
        <v>129</v>
      </c>
      <c r="EEJ91" s="23" t="s">
        <v>129</v>
      </c>
      <c r="EEK91" s="23" t="s">
        <v>129</v>
      </c>
      <c r="EEL91" s="23" t="s">
        <v>129</v>
      </c>
      <c r="EEM91" s="23" t="s">
        <v>129</v>
      </c>
      <c r="EEN91" s="23" t="s">
        <v>129</v>
      </c>
      <c r="EEO91" s="23" t="s">
        <v>129</v>
      </c>
      <c r="EEP91" s="23" t="s">
        <v>129</v>
      </c>
      <c r="EEQ91" s="23" t="s">
        <v>129</v>
      </c>
      <c r="EER91" s="23" t="s">
        <v>129</v>
      </c>
      <c r="EES91" s="23" t="s">
        <v>129</v>
      </c>
      <c r="EET91" s="23" t="s">
        <v>129</v>
      </c>
      <c r="EEU91" s="23" t="s">
        <v>129</v>
      </c>
      <c r="EEV91" s="23" t="s">
        <v>129</v>
      </c>
      <c r="EEW91" s="23" t="s">
        <v>129</v>
      </c>
      <c r="EEX91" s="23" t="s">
        <v>129</v>
      </c>
      <c r="EEY91" s="23" t="s">
        <v>129</v>
      </c>
      <c r="EEZ91" s="23" t="s">
        <v>129</v>
      </c>
      <c r="EFA91" s="23" t="s">
        <v>129</v>
      </c>
      <c r="EFB91" s="23" t="s">
        <v>129</v>
      </c>
      <c r="EFC91" s="23" t="s">
        <v>129</v>
      </c>
      <c r="EFD91" s="23" t="s">
        <v>129</v>
      </c>
      <c r="EFE91" s="23" t="s">
        <v>129</v>
      </c>
      <c r="EFF91" s="23" t="s">
        <v>129</v>
      </c>
      <c r="EFG91" s="23" t="s">
        <v>129</v>
      </c>
      <c r="EFH91" s="23" t="s">
        <v>129</v>
      </c>
      <c r="EFI91" s="23" t="s">
        <v>129</v>
      </c>
      <c r="EFJ91" s="23" t="s">
        <v>129</v>
      </c>
      <c r="EFK91" s="23" t="s">
        <v>129</v>
      </c>
      <c r="EFL91" s="23" t="s">
        <v>129</v>
      </c>
      <c r="EFM91" s="23" t="s">
        <v>129</v>
      </c>
      <c r="EFN91" s="23" t="s">
        <v>129</v>
      </c>
      <c r="EFO91" s="23" t="s">
        <v>129</v>
      </c>
      <c r="EFP91" s="23" t="s">
        <v>129</v>
      </c>
      <c r="EFQ91" s="23" t="s">
        <v>129</v>
      </c>
      <c r="EFR91" s="23" t="s">
        <v>129</v>
      </c>
      <c r="EFS91" s="23" t="s">
        <v>129</v>
      </c>
      <c r="EFT91" s="23" t="s">
        <v>129</v>
      </c>
      <c r="EFU91" s="23" t="s">
        <v>129</v>
      </c>
      <c r="EFV91" s="23" t="s">
        <v>129</v>
      </c>
      <c r="EFW91" s="23" t="s">
        <v>129</v>
      </c>
      <c r="EFX91" s="23" t="s">
        <v>129</v>
      </c>
      <c r="EFY91" s="23" t="s">
        <v>129</v>
      </c>
      <c r="EFZ91" s="23" t="s">
        <v>129</v>
      </c>
      <c r="EGA91" s="23" t="s">
        <v>129</v>
      </c>
      <c r="EGB91" s="23" t="s">
        <v>129</v>
      </c>
      <c r="EGC91" s="23" t="s">
        <v>129</v>
      </c>
      <c r="EGD91" s="23" t="s">
        <v>129</v>
      </c>
      <c r="EGE91" s="23" t="s">
        <v>129</v>
      </c>
      <c r="EGF91" s="23" t="s">
        <v>129</v>
      </c>
      <c r="EGG91" s="23" t="s">
        <v>129</v>
      </c>
      <c r="EGH91" s="23" t="s">
        <v>129</v>
      </c>
      <c r="EGI91" s="23" t="s">
        <v>129</v>
      </c>
      <c r="EGJ91" s="23" t="s">
        <v>129</v>
      </c>
      <c r="EGK91" s="23" t="s">
        <v>129</v>
      </c>
      <c r="EGL91" s="23" t="s">
        <v>129</v>
      </c>
      <c r="EGM91" s="23" t="s">
        <v>129</v>
      </c>
      <c r="EGN91" s="23" t="s">
        <v>129</v>
      </c>
      <c r="EGO91" s="23" t="s">
        <v>129</v>
      </c>
      <c r="EGP91" s="23" t="s">
        <v>129</v>
      </c>
      <c r="EGQ91" s="23" t="s">
        <v>129</v>
      </c>
      <c r="EGR91" s="23" t="s">
        <v>129</v>
      </c>
      <c r="EGS91" s="23" t="s">
        <v>129</v>
      </c>
      <c r="EGT91" s="23" t="s">
        <v>129</v>
      </c>
      <c r="EGU91" s="23" t="s">
        <v>129</v>
      </c>
      <c r="EGV91" s="23" t="s">
        <v>129</v>
      </c>
      <c r="EGW91" s="23" t="s">
        <v>129</v>
      </c>
      <c r="EGX91" s="23" t="s">
        <v>129</v>
      </c>
      <c r="EGY91" s="23" t="s">
        <v>129</v>
      </c>
      <c r="EGZ91" s="23" t="s">
        <v>129</v>
      </c>
      <c r="EHA91" s="23" t="s">
        <v>129</v>
      </c>
      <c r="EHB91" s="23" t="s">
        <v>129</v>
      </c>
      <c r="EHC91" s="23" t="s">
        <v>129</v>
      </c>
      <c r="EHD91" s="23" t="s">
        <v>129</v>
      </c>
      <c r="EHE91" s="23" t="s">
        <v>129</v>
      </c>
      <c r="EHF91" s="23" t="s">
        <v>129</v>
      </c>
      <c r="EHG91" s="23" t="s">
        <v>129</v>
      </c>
      <c r="EHH91" s="23" t="s">
        <v>129</v>
      </c>
      <c r="EHI91" s="23" t="s">
        <v>129</v>
      </c>
      <c r="EHJ91" s="23" t="s">
        <v>129</v>
      </c>
      <c r="EHK91" s="23" t="s">
        <v>129</v>
      </c>
      <c r="EHL91" s="23" t="s">
        <v>129</v>
      </c>
      <c r="EHM91" s="23" t="s">
        <v>129</v>
      </c>
      <c r="EHN91" s="23" t="s">
        <v>129</v>
      </c>
      <c r="EHO91" s="23" t="s">
        <v>129</v>
      </c>
      <c r="EHP91" s="23" t="s">
        <v>129</v>
      </c>
      <c r="EHQ91" s="23" t="s">
        <v>129</v>
      </c>
      <c r="EHR91" s="23" t="s">
        <v>129</v>
      </c>
      <c r="EHS91" s="23" t="s">
        <v>129</v>
      </c>
      <c r="EHT91" s="23" t="s">
        <v>129</v>
      </c>
      <c r="EHU91" s="23" t="s">
        <v>129</v>
      </c>
      <c r="EHV91" s="23" t="s">
        <v>129</v>
      </c>
      <c r="EHW91" s="23" t="s">
        <v>129</v>
      </c>
      <c r="EHX91" s="23" t="s">
        <v>129</v>
      </c>
      <c r="EHY91" s="23" t="s">
        <v>129</v>
      </c>
      <c r="EHZ91" s="23" t="s">
        <v>129</v>
      </c>
      <c r="EIA91" s="23" t="s">
        <v>129</v>
      </c>
      <c r="EIB91" s="23" t="s">
        <v>129</v>
      </c>
      <c r="EIC91" s="23" t="s">
        <v>129</v>
      </c>
      <c r="EID91" s="23" t="s">
        <v>129</v>
      </c>
      <c r="EIE91" s="23" t="s">
        <v>129</v>
      </c>
      <c r="EIF91" s="23" t="s">
        <v>129</v>
      </c>
      <c r="EIG91" s="23" t="s">
        <v>129</v>
      </c>
      <c r="EIH91" s="23" t="s">
        <v>129</v>
      </c>
      <c r="EII91" s="23" t="s">
        <v>129</v>
      </c>
      <c r="EIJ91" s="23" t="s">
        <v>129</v>
      </c>
      <c r="EIK91" s="23" t="s">
        <v>129</v>
      </c>
      <c r="EIL91" s="23" t="s">
        <v>129</v>
      </c>
      <c r="EIM91" s="23" t="s">
        <v>129</v>
      </c>
      <c r="EIN91" s="23" t="s">
        <v>129</v>
      </c>
      <c r="EIO91" s="23" t="s">
        <v>129</v>
      </c>
      <c r="EIP91" s="23" t="s">
        <v>129</v>
      </c>
      <c r="EIQ91" s="23" t="s">
        <v>129</v>
      </c>
      <c r="EIR91" s="23" t="s">
        <v>129</v>
      </c>
      <c r="EIS91" s="23" t="s">
        <v>129</v>
      </c>
      <c r="EIT91" s="23" t="s">
        <v>129</v>
      </c>
      <c r="EIU91" s="23" t="s">
        <v>129</v>
      </c>
      <c r="EIV91" s="23" t="s">
        <v>129</v>
      </c>
      <c r="EIW91" s="23" t="s">
        <v>129</v>
      </c>
      <c r="EIX91" s="23" t="s">
        <v>129</v>
      </c>
      <c r="EIY91" s="23" t="s">
        <v>129</v>
      </c>
      <c r="EIZ91" s="23" t="s">
        <v>129</v>
      </c>
      <c r="EJA91" s="23" t="s">
        <v>129</v>
      </c>
      <c r="EJB91" s="23" t="s">
        <v>129</v>
      </c>
      <c r="EJC91" s="23" t="s">
        <v>129</v>
      </c>
      <c r="EJD91" s="23" t="s">
        <v>129</v>
      </c>
      <c r="EJE91" s="23" t="s">
        <v>129</v>
      </c>
      <c r="EJF91" s="23" t="s">
        <v>129</v>
      </c>
      <c r="EJG91" s="23" t="s">
        <v>129</v>
      </c>
      <c r="EJH91" s="23" t="s">
        <v>129</v>
      </c>
      <c r="EJI91" s="23" t="s">
        <v>129</v>
      </c>
      <c r="EJJ91" s="23" t="s">
        <v>129</v>
      </c>
      <c r="EJK91" s="23" t="s">
        <v>129</v>
      </c>
      <c r="EJL91" s="23" t="s">
        <v>129</v>
      </c>
      <c r="EJM91" s="23" t="s">
        <v>129</v>
      </c>
      <c r="EJN91" s="23" t="s">
        <v>129</v>
      </c>
      <c r="EJO91" s="23" t="s">
        <v>129</v>
      </c>
      <c r="EJP91" s="23" t="s">
        <v>129</v>
      </c>
      <c r="EJQ91" s="23" t="s">
        <v>129</v>
      </c>
      <c r="EJR91" s="23" t="s">
        <v>129</v>
      </c>
      <c r="EJS91" s="23" t="s">
        <v>129</v>
      </c>
      <c r="EJT91" s="23" t="s">
        <v>129</v>
      </c>
      <c r="EJU91" s="23" t="s">
        <v>129</v>
      </c>
      <c r="EJV91" s="23" t="s">
        <v>129</v>
      </c>
      <c r="EJW91" s="23" t="s">
        <v>129</v>
      </c>
      <c r="EJX91" s="23" t="s">
        <v>129</v>
      </c>
      <c r="EJY91" s="23" t="s">
        <v>129</v>
      </c>
      <c r="EJZ91" s="23" t="s">
        <v>129</v>
      </c>
      <c r="EKA91" s="23" t="s">
        <v>129</v>
      </c>
      <c r="EKB91" s="23" t="s">
        <v>129</v>
      </c>
      <c r="EKC91" s="23" t="s">
        <v>129</v>
      </c>
      <c r="EKD91" s="23" t="s">
        <v>129</v>
      </c>
      <c r="EKE91" s="23" t="s">
        <v>129</v>
      </c>
      <c r="EKF91" s="23" t="s">
        <v>129</v>
      </c>
      <c r="EKG91" s="23" t="s">
        <v>129</v>
      </c>
      <c r="EKH91" s="23" t="s">
        <v>129</v>
      </c>
      <c r="EKI91" s="23" t="s">
        <v>129</v>
      </c>
      <c r="EKJ91" s="23" t="s">
        <v>129</v>
      </c>
      <c r="EKK91" s="23" t="s">
        <v>129</v>
      </c>
      <c r="EKL91" s="23" t="s">
        <v>129</v>
      </c>
      <c r="EKM91" s="23" t="s">
        <v>129</v>
      </c>
      <c r="EKN91" s="23" t="s">
        <v>129</v>
      </c>
      <c r="EKO91" s="23" t="s">
        <v>129</v>
      </c>
      <c r="EKP91" s="23" t="s">
        <v>129</v>
      </c>
      <c r="EKQ91" s="23" t="s">
        <v>129</v>
      </c>
      <c r="EKR91" s="23" t="s">
        <v>129</v>
      </c>
      <c r="EKS91" s="23" t="s">
        <v>129</v>
      </c>
      <c r="EKT91" s="23" t="s">
        <v>129</v>
      </c>
      <c r="EKU91" s="23" t="s">
        <v>129</v>
      </c>
      <c r="EKV91" s="23" t="s">
        <v>129</v>
      </c>
      <c r="EKW91" s="23" t="s">
        <v>129</v>
      </c>
      <c r="EKX91" s="23" t="s">
        <v>129</v>
      </c>
      <c r="EKY91" s="23" t="s">
        <v>129</v>
      </c>
      <c r="EKZ91" s="23" t="s">
        <v>129</v>
      </c>
      <c r="ELA91" s="23" t="s">
        <v>129</v>
      </c>
      <c r="ELB91" s="23" t="s">
        <v>129</v>
      </c>
      <c r="ELC91" s="23" t="s">
        <v>129</v>
      </c>
      <c r="ELD91" s="23" t="s">
        <v>129</v>
      </c>
      <c r="ELE91" s="23" t="s">
        <v>129</v>
      </c>
      <c r="ELF91" s="23" t="s">
        <v>129</v>
      </c>
      <c r="ELG91" s="23" t="s">
        <v>129</v>
      </c>
      <c r="ELH91" s="23" t="s">
        <v>129</v>
      </c>
      <c r="ELI91" s="23" t="s">
        <v>129</v>
      </c>
      <c r="ELJ91" s="23" t="s">
        <v>129</v>
      </c>
      <c r="ELK91" s="23" t="s">
        <v>129</v>
      </c>
      <c r="ELL91" s="23" t="s">
        <v>129</v>
      </c>
      <c r="ELM91" s="23" t="s">
        <v>129</v>
      </c>
      <c r="ELN91" s="23" t="s">
        <v>129</v>
      </c>
      <c r="ELO91" s="23" t="s">
        <v>129</v>
      </c>
      <c r="ELP91" s="23" t="s">
        <v>129</v>
      </c>
      <c r="ELQ91" s="23" t="s">
        <v>129</v>
      </c>
      <c r="ELR91" s="23" t="s">
        <v>129</v>
      </c>
      <c r="ELS91" s="23" t="s">
        <v>129</v>
      </c>
      <c r="ELT91" s="23" t="s">
        <v>129</v>
      </c>
      <c r="ELU91" s="23" t="s">
        <v>129</v>
      </c>
      <c r="ELV91" s="23" t="s">
        <v>129</v>
      </c>
      <c r="ELW91" s="23" t="s">
        <v>129</v>
      </c>
      <c r="ELX91" s="23" t="s">
        <v>129</v>
      </c>
      <c r="ELY91" s="23" t="s">
        <v>129</v>
      </c>
      <c r="ELZ91" s="23" t="s">
        <v>129</v>
      </c>
      <c r="EMA91" s="23" t="s">
        <v>129</v>
      </c>
      <c r="EMB91" s="23" t="s">
        <v>129</v>
      </c>
      <c r="EMC91" s="23" t="s">
        <v>129</v>
      </c>
      <c r="EMD91" s="23" t="s">
        <v>129</v>
      </c>
      <c r="EME91" s="23" t="s">
        <v>129</v>
      </c>
      <c r="EMF91" s="23" t="s">
        <v>129</v>
      </c>
      <c r="EMG91" s="23" t="s">
        <v>129</v>
      </c>
      <c r="EMH91" s="23" t="s">
        <v>129</v>
      </c>
      <c r="EMI91" s="23" t="s">
        <v>129</v>
      </c>
      <c r="EMJ91" s="23" t="s">
        <v>129</v>
      </c>
      <c r="EMK91" s="23" t="s">
        <v>129</v>
      </c>
      <c r="EML91" s="23" t="s">
        <v>129</v>
      </c>
      <c r="EMM91" s="23" t="s">
        <v>129</v>
      </c>
      <c r="EMN91" s="23" t="s">
        <v>129</v>
      </c>
      <c r="EMO91" s="23" t="s">
        <v>129</v>
      </c>
      <c r="EMP91" s="23" t="s">
        <v>129</v>
      </c>
      <c r="EMQ91" s="23" t="s">
        <v>129</v>
      </c>
      <c r="EMR91" s="23" t="s">
        <v>129</v>
      </c>
      <c r="EMS91" s="23" t="s">
        <v>129</v>
      </c>
      <c r="EMT91" s="23" t="s">
        <v>129</v>
      </c>
      <c r="EMU91" s="23" t="s">
        <v>129</v>
      </c>
      <c r="EMV91" s="23" t="s">
        <v>129</v>
      </c>
      <c r="EMW91" s="23" t="s">
        <v>129</v>
      </c>
      <c r="EMX91" s="23" t="s">
        <v>129</v>
      </c>
      <c r="EMY91" s="23" t="s">
        <v>129</v>
      </c>
      <c r="EMZ91" s="23" t="s">
        <v>129</v>
      </c>
      <c r="ENA91" s="23" t="s">
        <v>129</v>
      </c>
      <c r="ENB91" s="23" t="s">
        <v>129</v>
      </c>
      <c r="ENC91" s="23" t="s">
        <v>129</v>
      </c>
      <c r="END91" s="23" t="s">
        <v>129</v>
      </c>
      <c r="ENE91" s="23" t="s">
        <v>129</v>
      </c>
      <c r="ENF91" s="23" t="s">
        <v>129</v>
      </c>
      <c r="ENG91" s="23" t="s">
        <v>129</v>
      </c>
      <c r="ENH91" s="23" t="s">
        <v>129</v>
      </c>
      <c r="ENI91" s="23" t="s">
        <v>129</v>
      </c>
      <c r="ENJ91" s="23" t="s">
        <v>129</v>
      </c>
      <c r="ENK91" s="23" t="s">
        <v>129</v>
      </c>
      <c r="ENL91" s="23" t="s">
        <v>129</v>
      </c>
      <c r="ENM91" s="23" t="s">
        <v>129</v>
      </c>
      <c r="ENN91" s="23" t="s">
        <v>129</v>
      </c>
      <c r="ENO91" s="23" t="s">
        <v>129</v>
      </c>
      <c r="ENP91" s="23" t="s">
        <v>129</v>
      </c>
      <c r="ENQ91" s="23" t="s">
        <v>129</v>
      </c>
      <c r="ENR91" s="23" t="s">
        <v>129</v>
      </c>
      <c r="ENS91" s="23" t="s">
        <v>129</v>
      </c>
      <c r="ENT91" s="23" t="s">
        <v>129</v>
      </c>
      <c r="ENU91" s="23" t="s">
        <v>129</v>
      </c>
      <c r="ENV91" s="23" t="s">
        <v>129</v>
      </c>
      <c r="ENW91" s="23" t="s">
        <v>129</v>
      </c>
      <c r="ENX91" s="23" t="s">
        <v>129</v>
      </c>
      <c r="ENY91" s="23" t="s">
        <v>129</v>
      </c>
      <c r="ENZ91" s="23" t="s">
        <v>129</v>
      </c>
      <c r="EOA91" s="23" t="s">
        <v>129</v>
      </c>
      <c r="EOB91" s="23" t="s">
        <v>129</v>
      </c>
      <c r="EOC91" s="23" t="s">
        <v>129</v>
      </c>
      <c r="EOD91" s="23" t="s">
        <v>129</v>
      </c>
      <c r="EOE91" s="23" t="s">
        <v>129</v>
      </c>
      <c r="EOF91" s="23" t="s">
        <v>129</v>
      </c>
      <c r="EOG91" s="23" t="s">
        <v>129</v>
      </c>
      <c r="EOH91" s="23" t="s">
        <v>129</v>
      </c>
      <c r="EOI91" s="23" t="s">
        <v>129</v>
      </c>
      <c r="EOJ91" s="23" t="s">
        <v>129</v>
      </c>
      <c r="EOK91" s="23" t="s">
        <v>129</v>
      </c>
      <c r="EOL91" s="23" t="s">
        <v>129</v>
      </c>
      <c r="EOM91" s="23" t="s">
        <v>129</v>
      </c>
      <c r="EON91" s="23" t="s">
        <v>129</v>
      </c>
      <c r="EOO91" s="23" t="s">
        <v>129</v>
      </c>
      <c r="EOP91" s="23" t="s">
        <v>129</v>
      </c>
      <c r="EOQ91" s="23" t="s">
        <v>129</v>
      </c>
      <c r="EOR91" s="23" t="s">
        <v>129</v>
      </c>
      <c r="EOS91" s="23" t="s">
        <v>129</v>
      </c>
      <c r="EOT91" s="23" t="s">
        <v>129</v>
      </c>
      <c r="EOU91" s="23" t="s">
        <v>129</v>
      </c>
      <c r="EOV91" s="23" t="s">
        <v>129</v>
      </c>
      <c r="EOW91" s="23" t="s">
        <v>129</v>
      </c>
      <c r="EOX91" s="23" t="s">
        <v>129</v>
      </c>
      <c r="EOY91" s="23" t="s">
        <v>129</v>
      </c>
      <c r="EOZ91" s="23" t="s">
        <v>129</v>
      </c>
      <c r="EPA91" s="23" t="s">
        <v>129</v>
      </c>
      <c r="EPB91" s="23" t="s">
        <v>129</v>
      </c>
      <c r="EPC91" s="23" t="s">
        <v>129</v>
      </c>
      <c r="EPD91" s="23" t="s">
        <v>129</v>
      </c>
      <c r="EPE91" s="23" t="s">
        <v>129</v>
      </c>
      <c r="EPF91" s="23" t="s">
        <v>129</v>
      </c>
      <c r="EPG91" s="23" t="s">
        <v>129</v>
      </c>
      <c r="EPH91" s="23" t="s">
        <v>129</v>
      </c>
      <c r="EPI91" s="23" t="s">
        <v>129</v>
      </c>
      <c r="EPJ91" s="23" t="s">
        <v>129</v>
      </c>
      <c r="EPK91" s="23" t="s">
        <v>129</v>
      </c>
      <c r="EPL91" s="23" t="s">
        <v>129</v>
      </c>
      <c r="EPM91" s="23" t="s">
        <v>129</v>
      </c>
      <c r="EPN91" s="23" t="s">
        <v>129</v>
      </c>
      <c r="EPO91" s="23" t="s">
        <v>129</v>
      </c>
      <c r="EPP91" s="23" t="s">
        <v>129</v>
      </c>
      <c r="EPQ91" s="23" t="s">
        <v>129</v>
      </c>
      <c r="EPR91" s="23" t="s">
        <v>129</v>
      </c>
      <c r="EPS91" s="23" t="s">
        <v>129</v>
      </c>
      <c r="EPT91" s="23" t="s">
        <v>129</v>
      </c>
      <c r="EPU91" s="23" t="s">
        <v>129</v>
      </c>
      <c r="EPV91" s="23" t="s">
        <v>129</v>
      </c>
      <c r="EPW91" s="23" t="s">
        <v>129</v>
      </c>
      <c r="EPX91" s="23" t="s">
        <v>129</v>
      </c>
      <c r="EPY91" s="23" t="s">
        <v>129</v>
      </c>
      <c r="EPZ91" s="23" t="s">
        <v>129</v>
      </c>
      <c r="EQA91" s="23" t="s">
        <v>129</v>
      </c>
      <c r="EQB91" s="23" t="s">
        <v>129</v>
      </c>
      <c r="EQC91" s="23" t="s">
        <v>129</v>
      </c>
      <c r="EQD91" s="23" t="s">
        <v>129</v>
      </c>
      <c r="EQE91" s="23" t="s">
        <v>129</v>
      </c>
      <c r="EQF91" s="23" t="s">
        <v>129</v>
      </c>
      <c r="EQG91" s="23" t="s">
        <v>129</v>
      </c>
      <c r="EQH91" s="23" t="s">
        <v>129</v>
      </c>
      <c r="EQI91" s="23" t="s">
        <v>129</v>
      </c>
      <c r="EQJ91" s="23" t="s">
        <v>129</v>
      </c>
      <c r="EQK91" s="23" t="s">
        <v>129</v>
      </c>
      <c r="EQL91" s="23" t="s">
        <v>129</v>
      </c>
      <c r="EQM91" s="23" t="s">
        <v>129</v>
      </c>
      <c r="EQN91" s="23" t="s">
        <v>129</v>
      </c>
      <c r="EQO91" s="23" t="s">
        <v>129</v>
      </c>
      <c r="EQP91" s="23" t="s">
        <v>129</v>
      </c>
      <c r="EQQ91" s="23" t="s">
        <v>129</v>
      </c>
      <c r="EQR91" s="23" t="s">
        <v>129</v>
      </c>
      <c r="EQS91" s="23" t="s">
        <v>129</v>
      </c>
      <c r="EQT91" s="23" t="s">
        <v>129</v>
      </c>
      <c r="EQU91" s="23" t="s">
        <v>129</v>
      </c>
      <c r="EQV91" s="23" t="s">
        <v>129</v>
      </c>
      <c r="EQW91" s="23" t="s">
        <v>129</v>
      </c>
      <c r="EQX91" s="23" t="s">
        <v>129</v>
      </c>
      <c r="EQY91" s="23" t="s">
        <v>129</v>
      </c>
      <c r="EQZ91" s="23" t="s">
        <v>129</v>
      </c>
      <c r="ERA91" s="23" t="s">
        <v>129</v>
      </c>
      <c r="ERB91" s="23" t="s">
        <v>129</v>
      </c>
      <c r="ERC91" s="23" t="s">
        <v>129</v>
      </c>
      <c r="ERD91" s="23" t="s">
        <v>129</v>
      </c>
      <c r="ERE91" s="23" t="s">
        <v>129</v>
      </c>
      <c r="ERF91" s="23" t="s">
        <v>129</v>
      </c>
      <c r="ERG91" s="23" t="s">
        <v>129</v>
      </c>
      <c r="ERH91" s="23" t="s">
        <v>129</v>
      </c>
      <c r="ERI91" s="23" t="s">
        <v>129</v>
      </c>
      <c r="ERJ91" s="23" t="s">
        <v>129</v>
      </c>
      <c r="ERK91" s="23" t="s">
        <v>129</v>
      </c>
      <c r="ERL91" s="23" t="s">
        <v>129</v>
      </c>
      <c r="ERM91" s="23" t="s">
        <v>129</v>
      </c>
      <c r="ERN91" s="23" t="s">
        <v>129</v>
      </c>
      <c r="ERO91" s="23" t="s">
        <v>129</v>
      </c>
      <c r="ERP91" s="23" t="s">
        <v>129</v>
      </c>
      <c r="ERQ91" s="23" t="s">
        <v>129</v>
      </c>
      <c r="ERR91" s="23" t="s">
        <v>129</v>
      </c>
      <c r="ERS91" s="23" t="s">
        <v>129</v>
      </c>
      <c r="ERT91" s="23" t="s">
        <v>129</v>
      </c>
      <c r="ERU91" s="23" t="s">
        <v>129</v>
      </c>
      <c r="ERV91" s="23" t="s">
        <v>129</v>
      </c>
      <c r="ERW91" s="23" t="s">
        <v>129</v>
      </c>
      <c r="ERX91" s="23" t="s">
        <v>129</v>
      </c>
      <c r="ERY91" s="23" t="s">
        <v>129</v>
      </c>
      <c r="ERZ91" s="23" t="s">
        <v>129</v>
      </c>
      <c r="ESA91" s="23" t="s">
        <v>129</v>
      </c>
      <c r="ESB91" s="23" t="s">
        <v>129</v>
      </c>
      <c r="ESC91" s="23" t="s">
        <v>129</v>
      </c>
      <c r="ESD91" s="23" t="s">
        <v>129</v>
      </c>
      <c r="ESE91" s="23" t="s">
        <v>129</v>
      </c>
      <c r="ESF91" s="23" t="s">
        <v>129</v>
      </c>
      <c r="ESG91" s="23" t="s">
        <v>129</v>
      </c>
      <c r="ESH91" s="23" t="s">
        <v>129</v>
      </c>
      <c r="ESI91" s="23" t="s">
        <v>129</v>
      </c>
      <c r="ESJ91" s="23" t="s">
        <v>129</v>
      </c>
      <c r="ESK91" s="23" t="s">
        <v>129</v>
      </c>
      <c r="ESL91" s="23" t="s">
        <v>129</v>
      </c>
      <c r="ESM91" s="23" t="s">
        <v>129</v>
      </c>
      <c r="ESN91" s="23" t="s">
        <v>129</v>
      </c>
      <c r="ESO91" s="23" t="s">
        <v>129</v>
      </c>
      <c r="ESP91" s="23" t="s">
        <v>129</v>
      </c>
      <c r="ESQ91" s="23" t="s">
        <v>129</v>
      </c>
      <c r="ESR91" s="23" t="s">
        <v>129</v>
      </c>
      <c r="ESS91" s="23" t="s">
        <v>129</v>
      </c>
      <c r="EST91" s="23" t="s">
        <v>129</v>
      </c>
      <c r="ESU91" s="23" t="s">
        <v>129</v>
      </c>
      <c r="ESV91" s="23" t="s">
        <v>129</v>
      </c>
      <c r="ESW91" s="23" t="s">
        <v>129</v>
      </c>
      <c r="ESX91" s="23" t="s">
        <v>129</v>
      </c>
      <c r="ESY91" s="23" t="s">
        <v>129</v>
      </c>
      <c r="ESZ91" s="23" t="s">
        <v>129</v>
      </c>
      <c r="ETA91" s="23" t="s">
        <v>129</v>
      </c>
      <c r="ETB91" s="23" t="s">
        <v>129</v>
      </c>
      <c r="ETC91" s="23" t="s">
        <v>129</v>
      </c>
      <c r="ETD91" s="23" t="s">
        <v>129</v>
      </c>
      <c r="ETE91" s="23" t="s">
        <v>129</v>
      </c>
      <c r="ETF91" s="23" t="s">
        <v>129</v>
      </c>
      <c r="ETG91" s="23" t="s">
        <v>129</v>
      </c>
      <c r="ETH91" s="23" t="s">
        <v>129</v>
      </c>
      <c r="ETI91" s="23" t="s">
        <v>129</v>
      </c>
      <c r="ETJ91" s="23" t="s">
        <v>129</v>
      </c>
      <c r="ETK91" s="23" t="s">
        <v>129</v>
      </c>
      <c r="ETL91" s="23" t="s">
        <v>129</v>
      </c>
      <c r="ETM91" s="23" t="s">
        <v>129</v>
      </c>
      <c r="ETN91" s="23" t="s">
        <v>129</v>
      </c>
      <c r="ETO91" s="23" t="s">
        <v>129</v>
      </c>
      <c r="ETP91" s="23" t="s">
        <v>129</v>
      </c>
      <c r="ETQ91" s="23" t="s">
        <v>129</v>
      </c>
      <c r="ETR91" s="23" t="s">
        <v>129</v>
      </c>
      <c r="ETS91" s="23" t="s">
        <v>129</v>
      </c>
      <c r="ETT91" s="23" t="s">
        <v>129</v>
      </c>
      <c r="ETU91" s="23" t="s">
        <v>129</v>
      </c>
      <c r="ETV91" s="23" t="s">
        <v>129</v>
      </c>
      <c r="ETW91" s="23" t="s">
        <v>129</v>
      </c>
      <c r="ETX91" s="23" t="s">
        <v>129</v>
      </c>
      <c r="ETY91" s="23" t="s">
        <v>129</v>
      </c>
      <c r="ETZ91" s="23" t="s">
        <v>129</v>
      </c>
      <c r="EUA91" s="23" t="s">
        <v>129</v>
      </c>
      <c r="EUB91" s="23" t="s">
        <v>129</v>
      </c>
      <c r="EUC91" s="23" t="s">
        <v>129</v>
      </c>
      <c r="EUD91" s="23" t="s">
        <v>129</v>
      </c>
      <c r="EUE91" s="23" t="s">
        <v>129</v>
      </c>
      <c r="EUF91" s="23" t="s">
        <v>129</v>
      </c>
      <c r="EUG91" s="23" t="s">
        <v>129</v>
      </c>
      <c r="EUH91" s="23" t="s">
        <v>129</v>
      </c>
      <c r="EUI91" s="23" t="s">
        <v>129</v>
      </c>
      <c r="EUJ91" s="23" t="s">
        <v>129</v>
      </c>
      <c r="EUK91" s="23" t="s">
        <v>129</v>
      </c>
      <c r="EUL91" s="23" t="s">
        <v>129</v>
      </c>
      <c r="EUM91" s="23" t="s">
        <v>129</v>
      </c>
      <c r="EUN91" s="23" t="s">
        <v>129</v>
      </c>
      <c r="EUO91" s="23" t="s">
        <v>129</v>
      </c>
      <c r="EUP91" s="23" t="s">
        <v>129</v>
      </c>
      <c r="EUQ91" s="23" t="s">
        <v>129</v>
      </c>
      <c r="EUR91" s="23" t="s">
        <v>129</v>
      </c>
      <c r="EUS91" s="23" t="s">
        <v>129</v>
      </c>
      <c r="EUT91" s="23" t="s">
        <v>129</v>
      </c>
      <c r="EUU91" s="23" t="s">
        <v>129</v>
      </c>
      <c r="EUV91" s="23" t="s">
        <v>129</v>
      </c>
      <c r="EUW91" s="23" t="s">
        <v>129</v>
      </c>
      <c r="EUX91" s="23" t="s">
        <v>129</v>
      </c>
      <c r="EUY91" s="23" t="s">
        <v>129</v>
      </c>
      <c r="EUZ91" s="23" t="s">
        <v>129</v>
      </c>
      <c r="EVA91" s="23" t="s">
        <v>129</v>
      </c>
      <c r="EVB91" s="23" t="s">
        <v>129</v>
      </c>
      <c r="EVC91" s="23" t="s">
        <v>129</v>
      </c>
      <c r="EVD91" s="23" t="s">
        <v>129</v>
      </c>
      <c r="EVE91" s="23" t="s">
        <v>129</v>
      </c>
      <c r="EVF91" s="23" t="s">
        <v>129</v>
      </c>
      <c r="EVG91" s="23" t="s">
        <v>129</v>
      </c>
      <c r="EVH91" s="23" t="s">
        <v>129</v>
      </c>
      <c r="EVI91" s="23" t="s">
        <v>129</v>
      </c>
      <c r="EVJ91" s="23" t="s">
        <v>129</v>
      </c>
      <c r="EVK91" s="23" t="s">
        <v>129</v>
      </c>
      <c r="EVL91" s="23" t="s">
        <v>129</v>
      </c>
      <c r="EVM91" s="23" t="s">
        <v>129</v>
      </c>
      <c r="EVN91" s="23" t="s">
        <v>129</v>
      </c>
      <c r="EVO91" s="23" t="s">
        <v>129</v>
      </c>
      <c r="EVP91" s="23" t="s">
        <v>129</v>
      </c>
      <c r="EVQ91" s="23" t="s">
        <v>129</v>
      </c>
      <c r="EVR91" s="23" t="s">
        <v>129</v>
      </c>
      <c r="EVS91" s="23" t="s">
        <v>129</v>
      </c>
      <c r="EVT91" s="23" t="s">
        <v>129</v>
      </c>
      <c r="EVU91" s="23" t="s">
        <v>129</v>
      </c>
      <c r="EVV91" s="23" t="s">
        <v>129</v>
      </c>
      <c r="EVW91" s="23" t="s">
        <v>129</v>
      </c>
      <c r="EVX91" s="23" t="s">
        <v>129</v>
      </c>
      <c r="EVY91" s="23" t="s">
        <v>129</v>
      </c>
      <c r="EVZ91" s="23" t="s">
        <v>129</v>
      </c>
      <c r="EWA91" s="23" t="s">
        <v>129</v>
      </c>
      <c r="EWB91" s="23" t="s">
        <v>129</v>
      </c>
      <c r="EWC91" s="23" t="s">
        <v>129</v>
      </c>
      <c r="EWD91" s="23" t="s">
        <v>129</v>
      </c>
      <c r="EWE91" s="23" t="s">
        <v>129</v>
      </c>
      <c r="EWF91" s="23" t="s">
        <v>129</v>
      </c>
      <c r="EWG91" s="23" t="s">
        <v>129</v>
      </c>
      <c r="EWH91" s="23" t="s">
        <v>129</v>
      </c>
      <c r="EWI91" s="23" t="s">
        <v>129</v>
      </c>
      <c r="EWJ91" s="23" t="s">
        <v>129</v>
      </c>
      <c r="EWK91" s="23" t="s">
        <v>129</v>
      </c>
      <c r="EWL91" s="23" t="s">
        <v>129</v>
      </c>
      <c r="EWM91" s="23" t="s">
        <v>129</v>
      </c>
      <c r="EWN91" s="23" t="s">
        <v>129</v>
      </c>
      <c r="EWO91" s="23" t="s">
        <v>129</v>
      </c>
      <c r="EWP91" s="23" t="s">
        <v>129</v>
      </c>
      <c r="EWQ91" s="23" t="s">
        <v>129</v>
      </c>
      <c r="EWR91" s="23" t="s">
        <v>129</v>
      </c>
      <c r="EWS91" s="23" t="s">
        <v>129</v>
      </c>
      <c r="EWT91" s="23" t="s">
        <v>129</v>
      </c>
      <c r="EWU91" s="23" t="s">
        <v>129</v>
      </c>
      <c r="EWV91" s="23" t="s">
        <v>129</v>
      </c>
      <c r="EWW91" s="23" t="s">
        <v>129</v>
      </c>
      <c r="EWX91" s="23" t="s">
        <v>129</v>
      </c>
      <c r="EWY91" s="23" t="s">
        <v>129</v>
      </c>
      <c r="EWZ91" s="23" t="s">
        <v>129</v>
      </c>
      <c r="EXA91" s="23" t="s">
        <v>129</v>
      </c>
      <c r="EXB91" s="23" t="s">
        <v>129</v>
      </c>
      <c r="EXC91" s="23" t="s">
        <v>129</v>
      </c>
      <c r="EXD91" s="23" t="s">
        <v>129</v>
      </c>
      <c r="EXE91" s="23" t="s">
        <v>129</v>
      </c>
      <c r="EXF91" s="23" t="s">
        <v>129</v>
      </c>
      <c r="EXG91" s="23" t="s">
        <v>129</v>
      </c>
      <c r="EXH91" s="23" t="s">
        <v>129</v>
      </c>
      <c r="EXI91" s="23" t="s">
        <v>129</v>
      </c>
      <c r="EXJ91" s="23" t="s">
        <v>129</v>
      </c>
      <c r="EXK91" s="23" t="s">
        <v>129</v>
      </c>
      <c r="EXL91" s="23" t="s">
        <v>129</v>
      </c>
      <c r="EXM91" s="23" t="s">
        <v>129</v>
      </c>
      <c r="EXN91" s="23" t="s">
        <v>129</v>
      </c>
      <c r="EXO91" s="23" t="s">
        <v>129</v>
      </c>
      <c r="EXP91" s="23" t="s">
        <v>129</v>
      </c>
      <c r="EXQ91" s="23" t="s">
        <v>129</v>
      </c>
      <c r="EXR91" s="23" t="s">
        <v>129</v>
      </c>
      <c r="EXS91" s="23" t="s">
        <v>129</v>
      </c>
      <c r="EXT91" s="23" t="s">
        <v>129</v>
      </c>
      <c r="EXU91" s="23" t="s">
        <v>129</v>
      </c>
      <c r="EXV91" s="23" t="s">
        <v>129</v>
      </c>
      <c r="EXW91" s="23" t="s">
        <v>129</v>
      </c>
      <c r="EXX91" s="23" t="s">
        <v>129</v>
      </c>
      <c r="EXY91" s="23" t="s">
        <v>129</v>
      </c>
      <c r="EXZ91" s="23" t="s">
        <v>129</v>
      </c>
      <c r="EYA91" s="23" t="s">
        <v>129</v>
      </c>
      <c r="EYB91" s="23" t="s">
        <v>129</v>
      </c>
      <c r="EYC91" s="23" t="s">
        <v>129</v>
      </c>
      <c r="EYD91" s="23" t="s">
        <v>129</v>
      </c>
      <c r="EYE91" s="23" t="s">
        <v>129</v>
      </c>
      <c r="EYF91" s="23" t="s">
        <v>129</v>
      </c>
      <c r="EYG91" s="23" t="s">
        <v>129</v>
      </c>
      <c r="EYH91" s="23" t="s">
        <v>129</v>
      </c>
      <c r="EYI91" s="23" t="s">
        <v>129</v>
      </c>
      <c r="EYJ91" s="23" t="s">
        <v>129</v>
      </c>
      <c r="EYK91" s="23" t="s">
        <v>129</v>
      </c>
      <c r="EYL91" s="23" t="s">
        <v>129</v>
      </c>
      <c r="EYM91" s="23" t="s">
        <v>129</v>
      </c>
      <c r="EYN91" s="23" t="s">
        <v>129</v>
      </c>
      <c r="EYO91" s="23" t="s">
        <v>129</v>
      </c>
      <c r="EYP91" s="23" t="s">
        <v>129</v>
      </c>
      <c r="EYQ91" s="23" t="s">
        <v>129</v>
      </c>
      <c r="EYR91" s="23" t="s">
        <v>129</v>
      </c>
      <c r="EYS91" s="23" t="s">
        <v>129</v>
      </c>
      <c r="EYT91" s="23" t="s">
        <v>129</v>
      </c>
      <c r="EYU91" s="23" t="s">
        <v>129</v>
      </c>
      <c r="EYV91" s="23" t="s">
        <v>129</v>
      </c>
      <c r="EYW91" s="23" t="s">
        <v>129</v>
      </c>
      <c r="EYX91" s="23" t="s">
        <v>129</v>
      </c>
      <c r="EYY91" s="23" t="s">
        <v>129</v>
      </c>
      <c r="EYZ91" s="23" t="s">
        <v>129</v>
      </c>
      <c r="EZA91" s="23" t="s">
        <v>129</v>
      </c>
      <c r="EZB91" s="23" t="s">
        <v>129</v>
      </c>
      <c r="EZC91" s="23" t="s">
        <v>129</v>
      </c>
      <c r="EZD91" s="23" t="s">
        <v>129</v>
      </c>
      <c r="EZE91" s="23" t="s">
        <v>129</v>
      </c>
      <c r="EZF91" s="23" t="s">
        <v>129</v>
      </c>
      <c r="EZG91" s="23" t="s">
        <v>129</v>
      </c>
      <c r="EZH91" s="23" t="s">
        <v>129</v>
      </c>
      <c r="EZI91" s="23" t="s">
        <v>129</v>
      </c>
      <c r="EZJ91" s="23" t="s">
        <v>129</v>
      </c>
      <c r="EZK91" s="23" t="s">
        <v>129</v>
      </c>
      <c r="EZL91" s="23" t="s">
        <v>129</v>
      </c>
      <c r="EZM91" s="23" t="s">
        <v>129</v>
      </c>
      <c r="EZN91" s="23" t="s">
        <v>129</v>
      </c>
      <c r="EZO91" s="23" t="s">
        <v>129</v>
      </c>
      <c r="EZP91" s="23" t="s">
        <v>129</v>
      </c>
      <c r="EZQ91" s="23" t="s">
        <v>129</v>
      </c>
      <c r="EZR91" s="23" t="s">
        <v>129</v>
      </c>
      <c r="EZS91" s="23" t="s">
        <v>129</v>
      </c>
      <c r="EZT91" s="23" t="s">
        <v>129</v>
      </c>
      <c r="EZU91" s="23" t="s">
        <v>129</v>
      </c>
      <c r="EZV91" s="23" t="s">
        <v>129</v>
      </c>
      <c r="EZW91" s="23" t="s">
        <v>129</v>
      </c>
      <c r="EZX91" s="23" t="s">
        <v>129</v>
      </c>
      <c r="EZY91" s="23" t="s">
        <v>129</v>
      </c>
      <c r="EZZ91" s="23" t="s">
        <v>129</v>
      </c>
      <c r="FAA91" s="23" t="s">
        <v>129</v>
      </c>
      <c r="FAB91" s="23" t="s">
        <v>129</v>
      </c>
      <c r="FAC91" s="23" t="s">
        <v>129</v>
      </c>
      <c r="FAD91" s="23" t="s">
        <v>129</v>
      </c>
      <c r="FAE91" s="23" t="s">
        <v>129</v>
      </c>
      <c r="FAF91" s="23" t="s">
        <v>129</v>
      </c>
      <c r="FAG91" s="23" t="s">
        <v>129</v>
      </c>
      <c r="FAH91" s="23" t="s">
        <v>129</v>
      </c>
      <c r="FAI91" s="23" t="s">
        <v>129</v>
      </c>
      <c r="FAJ91" s="23" t="s">
        <v>129</v>
      </c>
      <c r="FAK91" s="23" t="s">
        <v>129</v>
      </c>
      <c r="FAL91" s="23" t="s">
        <v>129</v>
      </c>
      <c r="FAM91" s="23" t="s">
        <v>129</v>
      </c>
      <c r="FAN91" s="23" t="s">
        <v>129</v>
      </c>
      <c r="FAO91" s="23" t="s">
        <v>129</v>
      </c>
      <c r="FAP91" s="23" t="s">
        <v>129</v>
      </c>
      <c r="FAQ91" s="23" t="s">
        <v>129</v>
      </c>
      <c r="FAR91" s="23" t="s">
        <v>129</v>
      </c>
      <c r="FAS91" s="23" t="s">
        <v>129</v>
      </c>
      <c r="FAT91" s="23" t="s">
        <v>129</v>
      </c>
      <c r="FAU91" s="23" t="s">
        <v>129</v>
      </c>
      <c r="FAV91" s="23" t="s">
        <v>129</v>
      </c>
      <c r="FAW91" s="23" t="s">
        <v>129</v>
      </c>
      <c r="FAX91" s="23" t="s">
        <v>129</v>
      </c>
      <c r="FAY91" s="23" t="s">
        <v>129</v>
      </c>
      <c r="FAZ91" s="23" t="s">
        <v>129</v>
      </c>
      <c r="FBA91" s="23" t="s">
        <v>129</v>
      </c>
      <c r="FBB91" s="23" t="s">
        <v>129</v>
      </c>
      <c r="FBC91" s="23" t="s">
        <v>129</v>
      </c>
      <c r="FBD91" s="23" t="s">
        <v>129</v>
      </c>
      <c r="FBE91" s="23" t="s">
        <v>129</v>
      </c>
      <c r="FBF91" s="23" t="s">
        <v>129</v>
      </c>
      <c r="FBG91" s="23" t="s">
        <v>129</v>
      </c>
      <c r="FBH91" s="23" t="s">
        <v>129</v>
      </c>
      <c r="FBI91" s="23" t="s">
        <v>129</v>
      </c>
      <c r="FBJ91" s="23" t="s">
        <v>129</v>
      </c>
      <c r="FBK91" s="23" t="s">
        <v>129</v>
      </c>
      <c r="FBL91" s="23" t="s">
        <v>129</v>
      </c>
      <c r="FBM91" s="23" t="s">
        <v>129</v>
      </c>
      <c r="FBN91" s="23" t="s">
        <v>129</v>
      </c>
      <c r="FBO91" s="23" t="s">
        <v>129</v>
      </c>
      <c r="FBP91" s="23" t="s">
        <v>129</v>
      </c>
      <c r="FBQ91" s="23" t="s">
        <v>129</v>
      </c>
      <c r="FBR91" s="23" t="s">
        <v>129</v>
      </c>
      <c r="FBS91" s="23" t="s">
        <v>129</v>
      </c>
      <c r="FBT91" s="23" t="s">
        <v>129</v>
      </c>
      <c r="FBU91" s="23" t="s">
        <v>129</v>
      </c>
      <c r="FBV91" s="23" t="s">
        <v>129</v>
      </c>
      <c r="FBW91" s="23" t="s">
        <v>129</v>
      </c>
      <c r="FBX91" s="23" t="s">
        <v>129</v>
      </c>
      <c r="FBY91" s="23" t="s">
        <v>129</v>
      </c>
      <c r="FBZ91" s="23" t="s">
        <v>129</v>
      </c>
      <c r="FCA91" s="23" t="s">
        <v>129</v>
      </c>
      <c r="FCB91" s="23" t="s">
        <v>129</v>
      </c>
      <c r="FCC91" s="23" t="s">
        <v>129</v>
      </c>
      <c r="FCD91" s="23" t="s">
        <v>129</v>
      </c>
      <c r="FCE91" s="23" t="s">
        <v>129</v>
      </c>
      <c r="FCF91" s="23" t="s">
        <v>129</v>
      </c>
      <c r="FCG91" s="23" t="s">
        <v>129</v>
      </c>
      <c r="FCH91" s="23" t="s">
        <v>129</v>
      </c>
      <c r="FCI91" s="23" t="s">
        <v>129</v>
      </c>
      <c r="FCJ91" s="23" t="s">
        <v>129</v>
      </c>
      <c r="FCK91" s="23" t="s">
        <v>129</v>
      </c>
      <c r="FCL91" s="23" t="s">
        <v>129</v>
      </c>
      <c r="FCM91" s="23" t="s">
        <v>129</v>
      </c>
      <c r="FCN91" s="23" t="s">
        <v>129</v>
      </c>
      <c r="FCO91" s="23" t="s">
        <v>129</v>
      </c>
      <c r="FCP91" s="23" t="s">
        <v>129</v>
      </c>
      <c r="FCQ91" s="23" t="s">
        <v>129</v>
      </c>
      <c r="FCR91" s="23" t="s">
        <v>129</v>
      </c>
      <c r="FCS91" s="23" t="s">
        <v>129</v>
      </c>
      <c r="FCT91" s="23" t="s">
        <v>129</v>
      </c>
      <c r="FCU91" s="23" t="s">
        <v>129</v>
      </c>
      <c r="FCV91" s="23" t="s">
        <v>129</v>
      </c>
      <c r="FCW91" s="23" t="s">
        <v>129</v>
      </c>
      <c r="FCX91" s="23" t="s">
        <v>129</v>
      </c>
      <c r="FCY91" s="23" t="s">
        <v>129</v>
      </c>
      <c r="FCZ91" s="23" t="s">
        <v>129</v>
      </c>
      <c r="FDA91" s="23" t="s">
        <v>129</v>
      </c>
      <c r="FDB91" s="23" t="s">
        <v>129</v>
      </c>
      <c r="FDC91" s="23" t="s">
        <v>129</v>
      </c>
      <c r="FDD91" s="23" t="s">
        <v>129</v>
      </c>
      <c r="FDE91" s="23" t="s">
        <v>129</v>
      </c>
      <c r="FDF91" s="23" t="s">
        <v>129</v>
      </c>
      <c r="FDG91" s="23" t="s">
        <v>129</v>
      </c>
      <c r="FDH91" s="23" t="s">
        <v>129</v>
      </c>
      <c r="FDI91" s="23" t="s">
        <v>129</v>
      </c>
      <c r="FDJ91" s="23" t="s">
        <v>129</v>
      </c>
      <c r="FDK91" s="23" t="s">
        <v>129</v>
      </c>
      <c r="FDL91" s="23" t="s">
        <v>129</v>
      </c>
      <c r="FDM91" s="23" t="s">
        <v>129</v>
      </c>
      <c r="FDN91" s="23" t="s">
        <v>129</v>
      </c>
      <c r="FDO91" s="23" t="s">
        <v>129</v>
      </c>
      <c r="FDP91" s="23" t="s">
        <v>129</v>
      </c>
      <c r="FDQ91" s="23" t="s">
        <v>129</v>
      </c>
      <c r="FDR91" s="23" t="s">
        <v>129</v>
      </c>
      <c r="FDS91" s="23" t="s">
        <v>129</v>
      </c>
      <c r="FDT91" s="23" t="s">
        <v>129</v>
      </c>
      <c r="FDU91" s="23" t="s">
        <v>129</v>
      </c>
      <c r="FDV91" s="23" t="s">
        <v>129</v>
      </c>
      <c r="FDW91" s="23" t="s">
        <v>129</v>
      </c>
      <c r="FDX91" s="23" t="s">
        <v>129</v>
      </c>
      <c r="FDY91" s="23" t="s">
        <v>129</v>
      </c>
      <c r="FDZ91" s="23" t="s">
        <v>129</v>
      </c>
      <c r="FEA91" s="23" t="s">
        <v>129</v>
      </c>
      <c r="FEB91" s="23" t="s">
        <v>129</v>
      </c>
      <c r="FEC91" s="23" t="s">
        <v>129</v>
      </c>
      <c r="FED91" s="23" t="s">
        <v>129</v>
      </c>
      <c r="FEE91" s="23" t="s">
        <v>129</v>
      </c>
      <c r="FEF91" s="23" t="s">
        <v>129</v>
      </c>
      <c r="FEG91" s="23" t="s">
        <v>129</v>
      </c>
      <c r="FEH91" s="23" t="s">
        <v>129</v>
      </c>
      <c r="FEI91" s="23" t="s">
        <v>129</v>
      </c>
      <c r="FEJ91" s="23" t="s">
        <v>129</v>
      </c>
      <c r="FEK91" s="23" t="s">
        <v>129</v>
      </c>
      <c r="FEL91" s="23" t="s">
        <v>129</v>
      </c>
      <c r="FEM91" s="23" t="s">
        <v>129</v>
      </c>
      <c r="FEN91" s="23" t="s">
        <v>129</v>
      </c>
      <c r="FEO91" s="23" t="s">
        <v>129</v>
      </c>
      <c r="FEP91" s="23" t="s">
        <v>129</v>
      </c>
      <c r="FEQ91" s="23" t="s">
        <v>129</v>
      </c>
      <c r="FER91" s="23" t="s">
        <v>129</v>
      </c>
      <c r="FES91" s="23" t="s">
        <v>129</v>
      </c>
      <c r="FET91" s="23" t="s">
        <v>129</v>
      </c>
      <c r="FEU91" s="23" t="s">
        <v>129</v>
      </c>
      <c r="FEV91" s="23" t="s">
        <v>129</v>
      </c>
      <c r="FEW91" s="23" t="s">
        <v>129</v>
      </c>
      <c r="FEX91" s="23" t="s">
        <v>129</v>
      </c>
      <c r="FEY91" s="23" t="s">
        <v>129</v>
      </c>
      <c r="FEZ91" s="23" t="s">
        <v>129</v>
      </c>
      <c r="FFA91" s="23" t="s">
        <v>129</v>
      </c>
      <c r="FFB91" s="23" t="s">
        <v>129</v>
      </c>
      <c r="FFC91" s="23" t="s">
        <v>129</v>
      </c>
      <c r="FFD91" s="23" t="s">
        <v>129</v>
      </c>
      <c r="FFE91" s="23" t="s">
        <v>129</v>
      </c>
      <c r="FFF91" s="23" t="s">
        <v>129</v>
      </c>
      <c r="FFG91" s="23" t="s">
        <v>129</v>
      </c>
      <c r="FFH91" s="23" t="s">
        <v>129</v>
      </c>
      <c r="FFI91" s="23" t="s">
        <v>129</v>
      </c>
      <c r="FFJ91" s="23" t="s">
        <v>129</v>
      </c>
      <c r="FFK91" s="23" t="s">
        <v>129</v>
      </c>
      <c r="FFL91" s="23" t="s">
        <v>129</v>
      </c>
      <c r="FFM91" s="23" t="s">
        <v>129</v>
      </c>
      <c r="FFN91" s="23" t="s">
        <v>129</v>
      </c>
      <c r="FFO91" s="23" t="s">
        <v>129</v>
      </c>
      <c r="FFP91" s="23" t="s">
        <v>129</v>
      </c>
      <c r="FFQ91" s="23" t="s">
        <v>129</v>
      </c>
      <c r="FFR91" s="23" t="s">
        <v>129</v>
      </c>
      <c r="FFS91" s="23" t="s">
        <v>129</v>
      </c>
      <c r="FFT91" s="23" t="s">
        <v>129</v>
      </c>
      <c r="FFU91" s="23" t="s">
        <v>129</v>
      </c>
      <c r="FFV91" s="23" t="s">
        <v>129</v>
      </c>
      <c r="FFW91" s="23" t="s">
        <v>129</v>
      </c>
      <c r="FFX91" s="23" t="s">
        <v>129</v>
      </c>
      <c r="FFY91" s="23" t="s">
        <v>129</v>
      </c>
      <c r="FFZ91" s="23" t="s">
        <v>129</v>
      </c>
      <c r="FGA91" s="23" t="s">
        <v>129</v>
      </c>
      <c r="FGB91" s="23" t="s">
        <v>129</v>
      </c>
      <c r="FGC91" s="23" t="s">
        <v>129</v>
      </c>
      <c r="FGD91" s="23" t="s">
        <v>129</v>
      </c>
      <c r="FGE91" s="23" t="s">
        <v>129</v>
      </c>
      <c r="FGF91" s="23" t="s">
        <v>129</v>
      </c>
      <c r="FGG91" s="23" t="s">
        <v>129</v>
      </c>
      <c r="FGH91" s="23" t="s">
        <v>129</v>
      </c>
      <c r="FGI91" s="23" t="s">
        <v>129</v>
      </c>
      <c r="FGJ91" s="23" t="s">
        <v>129</v>
      </c>
      <c r="FGK91" s="23" t="s">
        <v>129</v>
      </c>
      <c r="FGL91" s="23" t="s">
        <v>129</v>
      </c>
      <c r="FGM91" s="23" t="s">
        <v>129</v>
      </c>
      <c r="FGN91" s="23" t="s">
        <v>129</v>
      </c>
      <c r="FGO91" s="23" t="s">
        <v>129</v>
      </c>
      <c r="FGP91" s="23" t="s">
        <v>129</v>
      </c>
      <c r="FGQ91" s="23" t="s">
        <v>129</v>
      </c>
      <c r="FGR91" s="23" t="s">
        <v>129</v>
      </c>
      <c r="FGS91" s="23" t="s">
        <v>129</v>
      </c>
      <c r="FGT91" s="23" t="s">
        <v>129</v>
      </c>
      <c r="FGU91" s="23" t="s">
        <v>129</v>
      </c>
      <c r="FGV91" s="23" t="s">
        <v>129</v>
      </c>
      <c r="FGW91" s="23" t="s">
        <v>129</v>
      </c>
      <c r="FGX91" s="23" t="s">
        <v>129</v>
      </c>
      <c r="FGY91" s="23" t="s">
        <v>129</v>
      </c>
      <c r="FGZ91" s="23" t="s">
        <v>129</v>
      </c>
      <c r="FHA91" s="23" t="s">
        <v>129</v>
      </c>
      <c r="FHB91" s="23" t="s">
        <v>129</v>
      </c>
      <c r="FHC91" s="23" t="s">
        <v>129</v>
      </c>
      <c r="FHD91" s="23" t="s">
        <v>129</v>
      </c>
      <c r="FHE91" s="23" t="s">
        <v>129</v>
      </c>
      <c r="FHF91" s="23" t="s">
        <v>129</v>
      </c>
      <c r="FHG91" s="23" t="s">
        <v>129</v>
      </c>
      <c r="FHH91" s="23" t="s">
        <v>129</v>
      </c>
      <c r="FHI91" s="23" t="s">
        <v>129</v>
      </c>
      <c r="FHJ91" s="23" t="s">
        <v>129</v>
      </c>
      <c r="FHK91" s="23" t="s">
        <v>129</v>
      </c>
      <c r="FHL91" s="23" t="s">
        <v>129</v>
      </c>
      <c r="FHM91" s="23" t="s">
        <v>129</v>
      </c>
      <c r="FHN91" s="23" t="s">
        <v>129</v>
      </c>
      <c r="FHO91" s="23" t="s">
        <v>129</v>
      </c>
      <c r="FHP91" s="23" t="s">
        <v>129</v>
      </c>
      <c r="FHQ91" s="23" t="s">
        <v>129</v>
      </c>
      <c r="FHR91" s="23" t="s">
        <v>129</v>
      </c>
      <c r="FHS91" s="23" t="s">
        <v>129</v>
      </c>
      <c r="FHT91" s="23" t="s">
        <v>129</v>
      </c>
      <c r="FHU91" s="23" t="s">
        <v>129</v>
      </c>
      <c r="FHV91" s="23" t="s">
        <v>129</v>
      </c>
      <c r="FHW91" s="23" t="s">
        <v>129</v>
      </c>
      <c r="FHX91" s="23" t="s">
        <v>129</v>
      </c>
      <c r="FHY91" s="23" t="s">
        <v>129</v>
      </c>
      <c r="FHZ91" s="23" t="s">
        <v>129</v>
      </c>
      <c r="FIA91" s="23" t="s">
        <v>129</v>
      </c>
      <c r="FIB91" s="23" t="s">
        <v>129</v>
      </c>
      <c r="FIC91" s="23" t="s">
        <v>129</v>
      </c>
      <c r="FID91" s="23" t="s">
        <v>129</v>
      </c>
      <c r="FIE91" s="23" t="s">
        <v>129</v>
      </c>
      <c r="FIF91" s="23" t="s">
        <v>129</v>
      </c>
      <c r="FIG91" s="23" t="s">
        <v>129</v>
      </c>
      <c r="FIH91" s="23" t="s">
        <v>129</v>
      </c>
      <c r="FII91" s="23" t="s">
        <v>129</v>
      </c>
      <c r="FIJ91" s="23" t="s">
        <v>129</v>
      </c>
      <c r="FIK91" s="23" t="s">
        <v>129</v>
      </c>
      <c r="FIL91" s="23" t="s">
        <v>129</v>
      </c>
      <c r="FIM91" s="23" t="s">
        <v>129</v>
      </c>
      <c r="FIN91" s="23" t="s">
        <v>129</v>
      </c>
      <c r="FIO91" s="23" t="s">
        <v>129</v>
      </c>
      <c r="FIP91" s="23" t="s">
        <v>129</v>
      </c>
      <c r="FIQ91" s="23" t="s">
        <v>129</v>
      </c>
      <c r="FIR91" s="23" t="s">
        <v>129</v>
      </c>
      <c r="FIS91" s="23" t="s">
        <v>129</v>
      </c>
      <c r="FIT91" s="23" t="s">
        <v>129</v>
      </c>
      <c r="FIU91" s="23" t="s">
        <v>129</v>
      </c>
      <c r="FIV91" s="23" t="s">
        <v>129</v>
      </c>
      <c r="FIW91" s="23" t="s">
        <v>129</v>
      </c>
      <c r="FIX91" s="23" t="s">
        <v>129</v>
      </c>
      <c r="FIY91" s="23" t="s">
        <v>129</v>
      </c>
      <c r="FIZ91" s="23" t="s">
        <v>129</v>
      </c>
      <c r="FJA91" s="23" t="s">
        <v>129</v>
      </c>
      <c r="FJB91" s="23" t="s">
        <v>129</v>
      </c>
      <c r="FJC91" s="23" t="s">
        <v>129</v>
      </c>
      <c r="FJD91" s="23" t="s">
        <v>129</v>
      </c>
      <c r="FJE91" s="23" t="s">
        <v>129</v>
      </c>
      <c r="FJF91" s="23" t="s">
        <v>129</v>
      </c>
      <c r="FJG91" s="23" t="s">
        <v>129</v>
      </c>
      <c r="FJH91" s="23" t="s">
        <v>129</v>
      </c>
      <c r="FJI91" s="23" t="s">
        <v>129</v>
      </c>
      <c r="FJJ91" s="23" t="s">
        <v>129</v>
      </c>
      <c r="FJK91" s="23" t="s">
        <v>129</v>
      </c>
      <c r="FJL91" s="23" t="s">
        <v>129</v>
      </c>
      <c r="FJM91" s="23" t="s">
        <v>129</v>
      </c>
      <c r="FJN91" s="23" t="s">
        <v>129</v>
      </c>
      <c r="FJO91" s="23" t="s">
        <v>129</v>
      </c>
      <c r="FJP91" s="23" t="s">
        <v>129</v>
      </c>
      <c r="FJQ91" s="23" t="s">
        <v>129</v>
      </c>
      <c r="FJR91" s="23" t="s">
        <v>129</v>
      </c>
      <c r="FJS91" s="23" t="s">
        <v>129</v>
      </c>
      <c r="FJT91" s="23" t="s">
        <v>129</v>
      </c>
      <c r="FJU91" s="23" t="s">
        <v>129</v>
      </c>
      <c r="FJV91" s="23" t="s">
        <v>129</v>
      </c>
      <c r="FJW91" s="23" t="s">
        <v>129</v>
      </c>
      <c r="FJX91" s="23" t="s">
        <v>129</v>
      </c>
      <c r="FJY91" s="23" t="s">
        <v>129</v>
      </c>
      <c r="FJZ91" s="23" t="s">
        <v>129</v>
      </c>
      <c r="FKA91" s="23" t="s">
        <v>129</v>
      </c>
      <c r="FKB91" s="23" t="s">
        <v>129</v>
      </c>
      <c r="FKC91" s="23" t="s">
        <v>129</v>
      </c>
      <c r="FKD91" s="23" t="s">
        <v>129</v>
      </c>
      <c r="FKE91" s="23" t="s">
        <v>129</v>
      </c>
      <c r="FKF91" s="23" t="s">
        <v>129</v>
      </c>
      <c r="FKG91" s="23" t="s">
        <v>129</v>
      </c>
      <c r="FKH91" s="23" t="s">
        <v>129</v>
      </c>
      <c r="FKI91" s="23" t="s">
        <v>129</v>
      </c>
      <c r="FKJ91" s="23" t="s">
        <v>129</v>
      </c>
      <c r="FKK91" s="23" t="s">
        <v>129</v>
      </c>
      <c r="FKL91" s="23" t="s">
        <v>129</v>
      </c>
      <c r="FKM91" s="23" t="s">
        <v>129</v>
      </c>
      <c r="FKN91" s="23" t="s">
        <v>129</v>
      </c>
      <c r="FKO91" s="23" t="s">
        <v>129</v>
      </c>
      <c r="FKP91" s="23" t="s">
        <v>129</v>
      </c>
      <c r="FKQ91" s="23" t="s">
        <v>129</v>
      </c>
      <c r="FKR91" s="23" t="s">
        <v>129</v>
      </c>
      <c r="FKS91" s="23" t="s">
        <v>129</v>
      </c>
      <c r="FKT91" s="23" t="s">
        <v>129</v>
      </c>
      <c r="FKU91" s="23" t="s">
        <v>129</v>
      </c>
      <c r="FKV91" s="23" t="s">
        <v>129</v>
      </c>
      <c r="FKW91" s="23" t="s">
        <v>129</v>
      </c>
      <c r="FKX91" s="23" t="s">
        <v>129</v>
      </c>
      <c r="FKY91" s="23" t="s">
        <v>129</v>
      </c>
      <c r="FKZ91" s="23" t="s">
        <v>129</v>
      </c>
      <c r="FLA91" s="23" t="s">
        <v>129</v>
      </c>
      <c r="FLB91" s="23" t="s">
        <v>129</v>
      </c>
      <c r="FLC91" s="23" t="s">
        <v>129</v>
      </c>
      <c r="FLD91" s="23" t="s">
        <v>129</v>
      </c>
      <c r="FLE91" s="23" t="s">
        <v>129</v>
      </c>
      <c r="FLF91" s="23" t="s">
        <v>129</v>
      </c>
      <c r="FLG91" s="23" t="s">
        <v>129</v>
      </c>
      <c r="FLH91" s="23" t="s">
        <v>129</v>
      </c>
      <c r="FLI91" s="23" t="s">
        <v>129</v>
      </c>
      <c r="FLJ91" s="23" t="s">
        <v>129</v>
      </c>
      <c r="FLK91" s="23" t="s">
        <v>129</v>
      </c>
      <c r="FLL91" s="23" t="s">
        <v>129</v>
      </c>
      <c r="FLM91" s="23" t="s">
        <v>129</v>
      </c>
      <c r="FLN91" s="23" t="s">
        <v>129</v>
      </c>
      <c r="FLO91" s="23" t="s">
        <v>129</v>
      </c>
      <c r="FLP91" s="23" t="s">
        <v>129</v>
      </c>
      <c r="FLQ91" s="23" t="s">
        <v>129</v>
      </c>
      <c r="FLR91" s="23" t="s">
        <v>129</v>
      </c>
      <c r="FLS91" s="23" t="s">
        <v>129</v>
      </c>
      <c r="FLT91" s="23" t="s">
        <v>129</v>
      </c>
      <c r="FLU91" s="23" t="s">
        <v>129</v>
      </c>
      <c r="FLV91" s="23" t="s">
        <v>129</v>
      </c>
      <c r="FLW91" s="23" t="s">
        <v>129</v>
      </c>
      <c r="FLX91" s="23" t="s">
        <v>129</v>
      </c>
      <c r="FLY91" s="23" t="s">
        <v>129</v>
      </c>
      <c r="FLZ91" s="23" t="s">
        <v>129</v>
      </c>
      <c r="FMA91" s="23" t="s">
        <v>129</v>
      </c>
      <c r="FMB91" s="23" t="s">
        <v>129</v>
      </c>
      <c r="FMC91" s="23" t="s">
        <v>129</v>
      </c>
      <c r="FMD91" s="23" t="s">
        <v>129</v>
      </c>
      <c r="FME91" s="23" t="s">
        <v>129</v>
      </c>
      <c r="FMF91" s="23" t="s">
        <v>129</v>
      </c>
      <c r="FMG91" s="23" t="s">
        <v>129</v>
      </c>
      <c r="FMH91" s="23" t="s">
        <v>129</v>
      </c>
      <c r="FMI91" s="23" t="s">
        <v>129</v>
      </c>
      <c r="FMJ91" s="23" t="s">
        <v>129</v>
      </c>
      <c r="FMK91" s="23" t="s">
        <v>129</v>
      </c>
      <c r="FML91" s="23" t="s">
        <v>129</v>
      </c>
      <c r="FMM91" s="23" t="s">
        <v>129</v>
      </c>
      <c r="FMN91" s="23" t="s">
        <v>129</v>
      </c>
      <c r="FMO91" s="23" t="s">
        <v>129</v>
      </c>
      <c r="FMP91" s="23" t="s">
        <v>129</v>
      </c>
      <c r="FMQ91" s="23" t="s">
        <v>129</v>
      </c>
      <c r="FMR91" s="23" t="s">
        <v>129</v>
      </c>
      <c r="FMS91" s="23" t="s">
        <v>129</v>
      </c>
      <c r="FMT91" s="23" t="s">
        <v>129</v>
      </c>
      <c r="FMU91" s="23" t="s">
        <v>129</v>
      </c>
      <c r="FMV91" s="23" t="s">
        <v>129</v>
      </c>
      <c r="FMW91" s="23" t="s">
        <v>129</v>
      </c>
      <c r="FMX91" s="23" t="s">
        <v>129</v>
      </c>
      <c r="FMY91" s="23" t="s">
        <v>129</v>
      </c>
      <c r="FMZ91" s="23" t="s">
        <v>129</v>
      </c>
      <c r="FNA91" s="23" t="s">
        <v>129</v>
      </c>
      <c r="FNB91" s="23" t="s">
        <v>129</v>
      </c>
      <c r="FNC91" s="23" t="s">
        <v>129</v>
      </c>
      <c r="FND91" s="23" t="s">
        <v>129</v>
      </c>
      <c r="FNE91" s="23" t="s">
        <v>129</v>
      </c>
      <c r="FNF91" s="23" t="s">
        <v>129</v>
      </c>
      <c r="FNG91" s="23" t="s">
        <v>129</v>
      </c>
      <c r="FNH91" s="23" t="s">
        <v>129</v>
      </c>
      <c r="FNI91" s="23" t="s">
        <v>129</v>
      </c>
      <c r="FNJ91" s="23" t="s">
        <v>129</v>
      </c>
      <c r="FNK91" s="23" t="s">
        <v>129</v>
      </c>
      <c r="FNL91" s="23" t="s">
        <v>129</v>
      </c>
      <c r="FNM91" s="23" t="s">
        <v>129</v>
      </c>
      <c r="FNN91" s="23" t="s">
        <v>129</v>
      </c>
      <c r="FNO91" s="23" t="s">
        <v>129</v>
      </c>
      <c r="FNP91" s="23" t="s">
        <v>129</v>
      </c>
      <c r="FNQ91" s="23" t="s">
        <v>129</v>
      </c>
      <c r="FNR91" s="23" t="s">
        <v>129</v>
      </c>
      <c r="FNS91" s="23" t="s">
        <v>129</v>
      </c>
      <c r="FNT91" s="23" t="s">
        <v>129</v>
      </c>
      <c r="FNU91" s="23" t="s">
        <v>129</v>
      </c>
      <c r="FNV91" s="23" t="s">
        <v>129</v>
      </c>
      <c r="FNW91" s="23" t="s">
        <v>129</v>
      </c>
      <c r="FNX91" s="23" t="s">
        <v>129</v>
      </c>
      <c r="FNY91" s="23" t="s">
        <v>129</v>
      </c>
      <c r="FNZ91" s="23" t="s">
        <v>129</v>
      </c>
      <c r="FOA91" s="23" t="s">
        <v>129</v>
      </c>
      <c r="FOB91" s="23" t="s">
        <v>129</v>
      </c>
      <c r="FOC91" s="23" t="s">
        <v>129</v>
      </c>
      <c r="FOD91" s="23" t="s">
        <v>129</v>
      </c>
      <c r="FOE91" s="23" t="s">
        <v>129</v>
      </c>
      <c r="FOF91" s="23" t="s">
        <v>129</v>
      </c>
      <c r="FOG91" s="23" t="s">
        <v>129</v>
      </c>
      <c r="FOH91" s="23" t="s">
        <v>129</v>
      </c>
      <c r="FOI91" s="23" t="s">
        <v>129</v>
      </c>
      <c r="FOJ91" s="23" t="s">
        <v>129</v>
      </c>
      <c r="FOK91" s="23" t="s">
        <v>129</v>
      </c>
      <c r="FOL91" s="23" t="s">
        <v>129</v>
      </c>
      <c r="FOM91" s="23" t="s">
        <v>129</v>
      </c>
      <c r="FON91" s="23" t="s">
        <v>129</v>
      </c>
      <c r="FOO91" s="23" t="s">
        <v>129</v>
      </c>
      <c r="FOP91" s="23" t="s">
        <v>129</v>
      </c>
      <c r="FOQ91" s="23" t="s">
        <v>129</v>
      </c>
      <c r="FOR91" s="23" t="s">
        <v>129</v>
      </c>
      <c r="FOS91" s="23" t="s">
        <v>129</v>
      </c>
      <c r="FOT91" s="23" t="s">
        <v>129</v>
      </c>
      <c r="FOU91" s="23" t="s">
        <v>129</v>
      </c>
      <c r="FOV91" s="23" t="s">
        <v>129</v>
      </c>
      <c r="FOW91" s="23" t="s">
        <v>129</v>
      </c>
      <c r="FOX91" s="23" t="s">
        <v>129</v>
      </c>
      <c r="FOY91" s="23" t="s">
        <v>129</v>
      </c>
      <c r="FOZ91" s="23" t="s">
        <v>129</v>
      </c>
      <c r="FPA91" s="23" t="s">
        <v>129</v>
      </c>
      <c r="FPB91" s="23" t="s">
        <v>129</v>
      </c>
      <c r="FPC91" s="23" t="s">
        <v>129</v>
      </c>
      <c r="FPD91" s="23" t="s">
        <v>129</v>
      </c>
      <c r="FPE91" s="23" t="s">
        <v>129</v>
      </c>
      <c r="FPF91" s="23" t="s">
        <v>129</v>
      </c>
      <c r="FPG91" s="23" t="s">
        <v>129</v>
      </c>
      <c r="FPH91" s="23" t="s">
        <v>129</v>
      </c>
      <c r="FPI91" s="23" t="s">
        <v>129</v>
      </c>
      <c r="FPJ91" s="23" t="s">
        <v>129</v>
      </c>
      <c r="FPK91" s="23" t="s">
        <v>129</v>
      </c>
      <c r="FPL91" s="23" t="s">
        <v>129</v>
      </c>
      <c r="FPM91" s="23" t="s">
        <v>129</v>
      </c>
      <c r="FPN91" s="23" t="s">
        <v>129</v>
      </c>
      <c r="FPO91" s="23" t="s">
        <v>129</v>
      </c>
      <c r="FPP91" s="23" t="s">
        <v>129</v>
      </c>
      <c r="FPQ91" s="23" t="s">
        <v>129</v>
      </c>
      <c r="FPR91" s="23" t="s">
        <v>129</v>
      </c>
      <c r="FPS91" s="23" t="s">
        <v>129</v>
      </c>
      <c r="FPT91" s="23" t="s">
        <v>129</v>
      </c>
      <c r="FPU91" s="23" t="s">
        <v>129</v>
      </c>
      <c r="FPV91" s="23" t="s">
        <v>129</v>
      </c>
      <c r="FPW91" s="23" t="s">
        <v>129</v>
      </c>
      <c r="FPX91" s="23" t="s">
        <v>129</v>
      </c>
      <c r="FPY91" s="23" t="s">
        <v>129</v>
      </c>
      <c r="FPZ91" s="23" t="s">
        <v>129</v>
      </c>
      <c r="FQA91" s="23" t="s">
        <v>129</v>
      </c>
      <c r="FQB91" s="23" t="s">
        <v>129</v>
      </c>
      <c r="FQC91" s="23" t="s">
        <v>129</v>
      </c>
      <c r="FQD91" s="23" t="s">
        <v>129</v>
      </c>
      <c r="FQE91" s="23" t="s">
        <v>129</v>
      </c>
      <c r="FQF91" s="23" t="s">
        <v>129</v>
      </c>
      <c r="FQG91" s="23" t="s">
        <v>129</v>
      </c>
      <c r="FQH91" s="23" t="s">
        <v>129</v>
      </c>
      <c r="FQI91" s="23" t="s">
        <v>129</v>
      </c>
      <c r="FQJ91" s="23" t="s">
        <v>129</v>
      </c>
      <c r="FQK91" s="23" t="s">
        <v>129</v>
      </c>
      <c r="FQL91" s="23" t="s">
        <v>129</v>
      </c>
      <c r="FQM91" s="23" t="s">
        <v>129</v>
      </c>
      <c r="FQN91" s="23" t="s">
        <v>129</v>
      </c>
      <c r="FQO91" s="23" t="s">
        <v>129</v>
      </c>
      <c r="FQP91" s="23" t="s">
        <v>129</v>
      </c>
      <c r="FQQ91" s="23" t="s">
        <v>129</v>
      </c>
      <c r="FQR91" s="23" t="s">
        <v>129</v>
      </c>
      <c r="FQS91" s="23" t="s">
        <v>129</v>
      </c>
      <c r="FQT91" s="23" t="s">
        <v>129</v>
      </c>
      <c r="FQU91" s="23" t="s">
        <v>129</v>
      </c>
      <c r="FQV91" s="23" t="s">
        <v>129</v>
      </c>
      <c r="FQW91" s="23" t="s">
        <v>129</v>
      </c>
      <c r="FQX91" s="23" t="s">
        <v>129</v>
      </c>
      <c r="FQY91" s="23" t="s">
        <v>129</v>
      </c>
      <c r="FQZ91" s="23" t="s">
        <v>129</v>
      </c>
      <c r="FRA91" s="23" t="s">
        <v>129</v>
      </c>
      <c r="FRB91" s="23" t="s">
        <v>129</v>
      </c>
      <c r="FRC91" s="23" t="s">
        <v>129</v>
      </c>
      <c r="FRD91" s="23" t="s">
        <v>129</v>
      </c>
      <c r="FRE91" s="23" t="s">
        <v>129</v>
      </c>
      <c r="FRF91" s="23" t="s">
        <v>129</v>
      </c>
      <c r="FRG91" s="23" t="s">
        <v>129</v>
      </c>
      <c r="FRH91" s="23" t="s">
        <v>129</v>
      </c>
      <c r="FRI91" s="23" t="s">
        <v>129</v>
      </c>
      <c r="FRJ91" s="23" t="s">
        <v>129</v>
      </c>
      <c r="FRK91" s="23" t="s">
        <v>129</v>
      </c>
      <c r="FRL91" s="23" t="s">
        <v>129</v>
      </c>
      <c r="FRM91" s="23" t="s">
        <v>129</v>
      </c>
      <c r="FRN91" s="23" t="s">
        <v>129</v>
      </c>
      <c r="FRO91" s="23" t="s">
        <v>129</v>
      </c>
      <c r="FRP91" s="23" t="s">
        <v>129</v>
      </c>
      <c r="FRQ91" s="23" t="s">
        <v>129</v>
      </c>
      <c r="FRR91" s="23" t="s">
        <v>129</v>
      </c>
      <c r="FRS91" s="23" t="s">
        <v>129</v>
      </c>
      <c r="FRT91" s="23" t="s">
        <v>129</v>
      </c>
      <c r="FRU91" s="23" t="s">
        <v>129</v>
      </c>
      <c r="FRV91" s="23" t="s">
        <v>129</v>
      </c>
      <c r="FRW91" s="23" t="s">
        <v>129</v>
      </c>
      <c r="FRX91" s="23" t="s">
        <v>129</v>
      </c>
      <c r="FRY91" s="23" t="s">
        <v>129</v>
      </c>
      <c r="FRZ91" s="23" t="s">
        <v>129</v>
      </c>
      <c r="FSA91" s="23" t="s">
        <v>129</v>
      </c>
      <c r="FSB91" s="23" t="s">
        <v>129</v>
      </c>
      <c r="FSC91" s="23" t="s">
        <v>129</v>
      </c>
      <c r="FSD91" s="23" t="s">
        <v>129</v>
      </c>
      <c r="FSE91" s="23" t="s">
        <v>129</v>
      </c>
      <c r="FSF91" s="23" t="s">
        <v>129</v>
      </c>
      <c r="FSG91" s="23" t="s">
        <v>129</v>
      </c>
      <c r="FSH91" s="23" t="s">
        <v>129</v>
      </c>
      <c r="FSI91" s="23" t="s">
        <v>129</v>
      </c>
      <c r="FSJ91" s="23" t="s">
        <v>129</v>
      </c>
      <c r="FSK91" s="23" t="s">
        <v>129</v>
      </c>
      <c r="FSL91" s="23" t="s">
        <v>129</v>
      </c>
      <c r="FSM91" s="23" t="s">
        <v>129</v>
      </c>
      <c r="FSN91" s="23" t="s">
        <v>129</v>
      </c>
      <c r="FSO91" s="23" t="s">
        <v>129</v>
      </c>
      <c r="FSP91" s="23" t="s">
        <v>129</v>
      </c>
      <c r="FSQ91" s="23" t="s">
        <v>129</v>
      </c>
      <c r="FSR91" s="23" t="s">
        <v>129</v>
      </c>
      <c r="FSS91" s="23" t="s">
        <v>129</v>
      </c>
      <c r="FST91" s="23" t="s">
        <v>129</v>
      </c>
      <c r="FSU91" s="23" t="s">
        <v>129</v>
      </c>
      <c r="FSV91" s="23" t="s">
        <v>129</v>
      </c>
      <c r="FSW91" s="23" t="s">
        <v>129</v>
      </c>
      <c r="FSX91" s="23" t="s">
        <v>129</v>
      </c>
      <c r="FSY91" s="23" t="s">
        <v>129</v>
      </c>
      <c r="FSZ91" s="23" t="s">
        <v>129</v>
      </c>
      <c r="FTA91" s="23" t="s">
        <v>129</v>
      </c>
      <c r="FTB91" s="23" t="s">
        <v>129</v>
      </c>
      <c r="FTC91" s="23" t="s">
        <v>129</v>
      </c>
      <c r="FTD91" s="23" t="s">
        <v>129</v>
      </c>
      <c r="FTE91" s="23" t="s">
        <v>129</v>
      </c>
      <c r="FTF91" s="23" t="s">
        <v>129</v>
      </c>
      <c r="FTG91" s="23" t="s">
        <v>129</v>
      </c>
      <c r="FTH91" s="23" t="s">
        <v>129</v>
      </c>
      <c r="FTI91" s="23" t="s">
        <v>129</v>
      </c>
      <c r="FTJ91" s="23" t="s">
        <v>129</v>
      </c>
      <c r="FTK91" s="23" t="s">
        <v>129</v>
      </c>
      <c r="FTL91" s="23" t="s">
        <v>129</v>
      </c>
      <c r="FTM91" s="23" t="s">
        <v>129</v>
      </c>
      <c r="FTN91" s="23" t="s">
        <v>129</v>
      </c>
      <c r="FTO91" s="23" t="s">
        <v>129</v>
      </c>
      <c r="FTP91" s="23" t="s">
        <v>129</v>
      </c>
      <c r="FTQ91" s="23" t="s">
        <v>129</v>
      </c>
      <c r="FTR91" s="23" t="s">
        <v>129</v>
      </c>
      <c r="FTS91" s="23" t="s">
        <v>129</v>
      </c>
      <c r="FTT91" s="23" t="s">
        <v>129</v>
      </c>
      <c r="FTU91" s="23" t="s">
        <v>129</v>
      </c>
      <c r="FTV91" s="23" t="s">
        <v>129</v>
      </c>
      <c r="FTW91" s="23" t="s">
        <v>129</v>
      </c>
      <c r="FTX91" s="23" t="s">
        <v>129</v>
      </c>
      <c r="FTY91" s="23" t="s">
        <v>129</v>
      </c>
      <c r="FTZ91" s="23" t="s">
        <v>129</v>
      </c>
      <c r="FUA91" s="23" t="s">
        <v>129</v>
      </c>
      <c r="FUB91" s="23" t="s">
        <v>129</v>
      </c>
      <c r="FUC91" s="23" t="s">
        <v>129</v>
      </c>
      <c r="FUD91" s="23" t="s">
        <v>129</v>
      </c>
      <c r="FUE91" s="23" t="s">
        <v>129</v>
      </c>
      <c r="FUF91" s="23" t="s">
        <v>129</v>
      </c>
      <c r="FUG91" s="23" t="s">
        <v>129</v>
      </c>
      <c r="FUH91" s="23" t="s">
        <v>129</v>
      </c>
      <c r="FUI91" s="23" t="s">
        <v>129</v>
      </c>
      <c r="FUJ91" s="23" t="s">
        <v>129</v>
      </c>
      <c r="FUK91" s="23" t="s">
        <v>129</v>
      </c>
      <c r="FUL91" s="23" t="s">
        <v>129</v>
      </c>
      <c r="FUM91" s="23" t="s">
        <v>129</v>
      </c>
      <c r="FUN91" s="23" t="s">
        <v>129</v>
      </c>
      <c r="FUO91" s="23" t="s">
        <v>129</v>
      </c>
      <c r="FUP91" s="23" t="s">
        <v>129</v>
      </c>
      <c r="FUQ91" s="23" t="s">
        <v>129</v>
      </c>
      <c r="FUR91" s="23" t="s">
        <v>129</v>
      </c>
      <c r="FUS91" s="23" t="s">
        <v>129</v>
      </c>
      <c r="FUT91" s="23" t="s">
        <v>129</v>
      </c>
      <c r="FUU91" s="23" t="s">
        <v>129</v>
      </c>
      <c r="FUV91" s="23" t="s">
        <v>129</v>
      </c>
      <c r="FUW91" s="23" t="s">
        <v>129</v>
      </c>
      <c r="FUX91" s="23" t="s">
        <v>129</v>
      </c>
      <c r="FUY91" s="23" t="s">
        <v>129</v>
      </c>
      <c r="FUZ91" s="23" t="s">
        <v>129</v>
      </c>
      <c r="FVA91" s="23" t="s">
        <v>129</v>
      </c>
      <c r="FVB91" s="23" t="s">
        <v>129</v>
      </c>
      <c r="FVC91" s="23" t="s">
        <v>129</v>
      </c>
      <c r="FVD91" s="23" t="s">
        <v>129</v>
      </c>
      <c r="FVE91" s="23" t="s">
        <v>129</v>
      </c>
      <c r="FVF91" s="23" t="s">
        <v>129</v>
      </c>
      <c r="FVG91" s="23" t="s">
        <v>129</v>
      </c>
      <c r="FVH91" s="23" t="s">
        <v>129</v>
      </c>
      <c r="FVI91" s="23" t="s">
        <v>129</v>
      </c>
      <c r="FVJ91" s="23" t="s">
        <v>129</v>
      </c>
      <c r="FVK91" s="23" t="s">
        <v>129</v>
      </c>
      <c r="FVL91" s="23" t="s">
        <v>129</v>
      </c>
      <c r="FVM91" s="23" t="s">
        <v>129</v>
      </c>
      <c r="FVN91" s="23" t="s">
        <v>129</v>
      </c>
      <c r="FVO91" s="23" t="s">
        <v>129</v>
      </c>
      <c r="FVP91" s="23" t="s">
        <v>129</v>
      </c>
      <c r="FVQ91" s="23" t="s">
        <v>129</v>
      </c>
      <c r="FVR91" s="23" t="s">
        <v>129</v>
      </c>
      <c r="FVS91" s="23" t="s">
        <v>129</v>
      </c>
      <c r="FVT91" s="23" t="s">
        <v>129</v>
      </c>
      <c r="FVU91" s="23" t="s">
        <v>129</v>
      </c>
      <c r="FVV91" s="23" t="s">
        <v>129</v>
      </c>
      <c r="FVW91" s="23" t="s">
        <v>129</v>
      </c>
      <c r="FVX91" s="23" t="s">
        <v>129</v>
      </c>
      <c r="FVY91" s="23" t="s">
        <v>129</v>
      </c>
      <c r="FVZ91" s="23" t="s">
        <v>129</v>
      </c>
      <c r="FWA91" s="23" t="s">
        <v>129</v>
      </c>
      <c r="FWB91" s="23" t="s">
        <v>129</v>
      </c>
      <c r="FWC91" s="23" t="s">
        <v>129</v>
      </c>
      <c r="FWD91" s="23" t="s">
        <v>129</v>
      </c>
      <c r="FWE91" s="23" t="s">
        <v>129</v>
      </c>
      <c r="FWF91" s="23" t="s">
        <v>129</v>
      </c>
      <c r="FWG91" s="23" t="s">
        <v>129</v>
      </c>
      <c r="FWH91" s="23" t="s">
        <v>129</v>
      </c>
      <c r="FWI91" s="23" t="s">
        <v>129</v>
      </c>
      <c r="FWJ91" s="23" t="s">
        <v>129</v>
      </c>
      <c r="FWK91" s="23" t="s">
        <v>129</v>
      </c>
      <c r="FWL91" s="23" t="s">
        <v>129</v>
      </c>
      <c r="FWM91" s="23" t="s">
        <v>129</v>
      </c>
      <c r="FWN91" s="23" t="s">
        <v>129</v>
      </c>
      <c r="FWO91" s="23" t="s">
        <v>129</v>
      </c>
      <c r="FWP91" s="23" t="s">
        <v>129</v>
      </c>
      <c r="FWQ91" s="23" t="s">
        <v>129</v>
      </c>
      <c r="FWR91" s="23" t="s">
        <v>129</v>
      </c>
      <c r="FWS91" s="23" t="s">
        <v>129</v>
      </c>
      <c r="FWT91" s="23" t="s">
        <v>129</v>
      </c>
      <c r="FWU91" s="23" t="s">
        <v>129</v>
      </c>
      <c r="FWV91" s="23" t="s">
        <v>129</v>
      </c>
      <c r="FWW91" s="23" t="s">
        <v>129</v>
      </c>
      <c r="FWX91" s="23" t="s">
        <v>129</v>
      </c>
      <c r="FWY91" s="23" t="s">
        <v>129</v>
      </c>
      <c r="FWZ91" s="23" t="s">
        <v>129</v>
      </c>
      <c r="FXA91" s="23" t="s">
        <v>129</v>
      </c>
      <c r="FXB91" s="23" t="s">
        <v>129</v>
      </c>
      <c r="FXC91" s="23" t="s">
        <v>129</v>
      </c>
      <c r="FXD91" s="23" t="s">
        <v>129</v>
      </c>
      <c r="FXE91" s="23" t="s">
        <v>129</v>
      </c>
      <c r="FXF91" s="23" t="s">
        <v>129</v>
      </c>
      <c r="FXG91" s="23" t="s">
        <v>129</v>
      </c>
      <c r="FXH91" s="23" t="s">
        <v>129</v>
      </c>
      <c r="FXI91" s="23" t="s">
        <v>129</v>
      </c>
      <c r="FXJ91" s="23" t="s">
        <v>129</v>
      </c>
      <c r="FXK91" s="23" t="s">
        <v>129</v>
      </c>
      <c r="FXL91" s="23" t="s">
        <v>129</v>
      </c>
      <c r="FXM91" s="23" t="s">
        <v>129</v>
      </c>
      <c r="FXN91" s="23" t="s">
        <v>129</v>
      </c>
      <c r="FXO91" s="23" t="s">
        <v>129</v>
      </c>
      <c r="FXP91" s="23" t="s">
        <v>129</v>
      </c>
      <c r="FXQ91" s="23" t="s">
        <v>129</v>
      </c>
      <c r="FXR91" s="23" t="s">
        <v>129</v>
      </c>
      <c r="FXS91" s="23" t="s">
        <v>129</v>
      </c>
      <c r="FXT91" s="23" t="s">
        <v>129</v>
      </c>
      <c r="FXU91" s="23" t="s">
        <v>129</v>
      </c>
      <c r="FXV91" s="23" t="s">
        <v>129</v>
      </c>
      <c r="FXW91" s="23" t="s">
        <v>129</v>
      </c>
      <c r="FXX91" s="23" t="s">
        <v>129</v>
      </c>
      <c r="FXY91" s="23" t="s">
        <v>129</v>
      </c>
      <c r="FXZ91" s="23" t="s">
        <v>129</v>
      </c>
      <c r="FYA91" s="23" t="s">
        <v>129</v>
      </c>
      <c r="FYB91" s="23" t="s">
        <v>129</v>
      </c>
      <c r="FYC91" s="23" t="s">
        <v>129</v>
      </c>
      <c r="FYD91" s="23" t="s">
        <v>129</v>
      </c>
      <c r="FYE91" s="23" t="s">
        <v>129</v>
      </c>
      <c r="FYF91" s="23" t="s">
        <v>129</v>
      </c>
      <c r="FYG91" s="23" t="s">
        <v>129</v>
      </c>
      <c r="FYH91" s="23" t="s">
        <v>129</v>
      </c>
      <c r="FYI91" s="23" t="s">
        <v>129</v>
      </c>
      <c r="FYJ91" s="23" t="s">
        <v>129</v>
      </c>
      <c r="FYK91" s="23" t="s">
        <v>129</v>
      </c>
      <c r="FYL91" s="23" t="s">
        <v>129</v>
      </c>
      <c r="FYM91" s="23" t="s">
        <v>129</v>
      </c>
      <c r="FYN91" s="23" t="s">
        <v>129</v>
      </c>
      <c r="FYO91" s="23" t="s">
        <v>129</v>
      </c>
      <c r="FYP91" s="23" t="s">
        <v>129</v>
      </c>
      <c r="FYQ91" s="23" t="s">
        <v>129</v>
      </c>
      <c r="FYR91" s="23" t="s">
        <v>129</v>
      </c>
      <c r="FYS91" s="23" t="s">
        <v>129</v>
      </c>
      <c r="FYT91" s="23" t="s">
        <v>129</v>
      </c>
      <c r="FYU91" s="23" t="s">
        <v>129</v>
      </c>
      <c r="FYV91" s="23" t="s">
        <v>129</v>
      </c>
      <c r="FYW91" s="23" t="s">
        <v>129</v>
      </c>
      <c r="FYX91" s="23" t="s">
        <v>129</v>
      </c>
      <c r="FYY91" s="23" t="s">
        <v>129</v>
      </c>
      <c r="FYZ91" s="23" t="s">
        <v>129</v>
      </c>
      <c r="FZA91" s="23" t="s">
        <v>129</v>
      </c>
      <c r="FZB91" s="23" t="s">
        <v>129</v>
      </c>
      <c r="FZC91" s="23" t="s">
        <v>129</v>
      </c>
      <c r="FZD91" s="23" t="s">
        <v>129</v>
      </c>
      <c r="FZE91" s="23" t="s">
        <v>129</v>
      </c>
      <c r="FZF91" s="23" t="s">
        <v>129</v>
      </c>
      <c r="FZG91" s="23" t="s">
        <v>129</v>
      </c>
      <c r="FZH91" s="23" t="s">
        <v>129</v>
      </c>
      <c r="FZI91" s="23" t="s">
        <v>129</v>
      </c>
      <c r="FZJ91" s="23" t="s">
        <v>129</v>
      </c>
      <c r="FZK91" s="23" t="s">
        <v>129</v>
      </c>
      <c r="FZL91" s="23" t="s">
        <v>129</v>
      </c>
      <c r="FZM91" s="23" t="s">
        <v>129</v>
      </c>
      <c r="FZN91" s="23" t="s">
        <v>129</v>
      </c>
      <c r="FZO91" s="23" t="s">
        <v>129</v>
      </c>
      <c r="FZP91" s="23" t="s">
        <v>129</v>
      </c>
      <c r="FZQ91" s="23" t="s">
        <v>129</v>
      </c>
      <c r="FZR91" s="23" t="s">
        <v>129</v>
      </c>
      <c r="FZS91" s="23" t="s">
        <v>129</v>
      </c>
      <c r="FZT91" s="23" t="s">
        <v>129</v>
      </c>
      <c r="FZU91" s="23" t="s">
        <v>129</v>
      </c>
      <c r="FZV91" s="23" t="s">
        <v>129</v>
      </c>
      <c r="FZW91" s="23" t="s">
        <v>129</v>
      </c>
      <c r="FZX91" s="23" t="s">
        <v>129</v>
      </c>
      <c r="FZY91" s="23" t="s">
        <v>129</v>
      </c>
      <c r="FZZ91" s="23" t="s">
        <v>129</v>
      </c>
      <c r="GAA91" s="23" t="s">
        <v>129</v>
      </c>
      <c r="GAB91" s="23" t="s">
        <v>129</v>
      </c>
      <c r="GAC91" s="23" t="s">
        <v>129</v>
      </c>
      <c r="GAD91" s="23" t="s">
        <v>129</v>
      </c>
      <c r="GAE91" s="23" t="s">
        <v>129</v>
      </c>
      <c r="GAF91" s="23" t="s">
        <v>129</v>
      </c>
      <c r="GAG91" s="23" t="s">
        <v>129</v>
      </c>
      <c r="GAH91" s="23" t="s">
        <v>129</v>
      </c>
      <c r="GAI91" s="23" t="s">
        <v>129</v>
      </c>
      <c r="GAJ91" s="23" t="s">
        <v>129</v>
      </c>
      <c r="GAK91" s="23" t="s">
        <v>129</v>
      </c>
      <c r="GAL91" s="23" t="s">
        <v>129</v>
      </c>
      <c r="GAM91" s="23" t="s">
        <v>129</v>
      </c>
      <c r="GAN91" s="23" t="s">
        <v>129</v>
      </c>
      <c r="GAO91" s="23" t="s">
        <v>129</v>
      </c>
      <c r="GAP91" s="23" t="s">
        <v>129</v>
      </c>
      <c r="GAQ91" s="23" t="s">
        <v>129</v>
      </c>
      <c r="GAR91" s="23" t="s">
        <v>129</v>
      </c>
      <c r="GAS91" s="23" t="s">
        <v>129</v>
      </c>
      <c r="GAT91" s="23" t="s">
        <v>129</v>
      </c>
      <c r="GAU91" s="23" t="s">
        <v>129</v>
      </c>
      <c r="GAV91" s="23" t="s">
        <v>129</v>
      </c>
      <c r="GAW91" s="23" t="s">
        <v>129</v>
      </c>
      <c r="GAX91" s="23" t="s">
        <v>129</v>
      </c>
      <c r="GAY91" s="23" t="s">
        <v>129</v>
      </c>
      <c r="GAZ91" s="23" t="s">
        <v>129</v>
      </c>
      <c r="GBA91" s="23" t="s">
        <v>129</v>
      </c>
      <c r="GBB91" s="23" t="s">
        <v>129</v>
      </c>
      <c r="GBC91" s="23" t="s">
        <v>129</v>
      </c>
      <c r="GBD91" s="23" t="s">
        <v>129</v>
      </c>
      <c r="GBE91" s="23" t="s">
        <v>129</v>
      </c>
      <c r="GBF91" s="23" t="s">
        <v>129</v>
      </c>
      <c r="GBG91" s="23" t="s">
        <v>129</v>
      </c>
      <c r="GBH91" s="23" t="s">
        <v>129</v>
      </c>
      <c r="GBI91" s="23" t="s">
        <v>129</v>
      </c>
      <c r="GBJ91" s="23" t="s">
        <v>129</v>
      </c>
      <c r="GBK91" s="23" t="s">
        <v>129</v>
      </c>
      <c r="GBL91" s="23" t="s">
        <v>129</v>
      </c>
      <c r="GBM91" s="23" t="s">
        <v>129</v>
      </c>
      <c r="GBN91" s="23" t="s">
        <v>129</v>
      </c>
      <c r="GBO91" s="23" t="s">
        <v>129</v>
      </c>
      <c r="GBP91" s="23" t="s">
        <v>129</v>
      </c>
      <c r="GBQ91" s="23" t="s">
        <v>129</v>
      </c>
      <c r="GBR91" s="23" t="s">
        <v>129</v>
      </c>
      <c r="GBS91" s="23" t="s">
        <v>129</v>
      </c>
      <c r="GBT91" s="23" t="s">
        <v>129</v>
      </c>
      <c r="GBU91" s="23" t="s">
        <v>129</v>
      </c>
      <c r="GBV91" s="23" t="s">
        <v>129</v>
      </c>
      <c r="GBW91" s="23" t="s">
        <v>129</v>
      </c>
      <c r="GBX91" s="23" t="s">
        <v>129</v>
      </c>
      <c r="GBY91" s="23" t="s">
        <v>129</v>
      </c>
      <c r="GBZ91" s="23" t="s">
        <v>129</v>
      </c>
      <c r="GCA91" s="23" t="s">
        <v>129</v>
      </c>
      <c r="GCB91" s="23" t="s">
        <v>129</v>
      </c>
      <c r="GCC91" s="23" t="s">
        <v>129</v>
      </c>
      <c r="GCD91" s="23" t="s">
        <v>129</v>
      </c>
      <c r="GCE91" s="23" t="s">
        <v>129</v>
      </c>
      <c r="GCF91" s="23" t="s">
        <v>129</v>
      </c>
      <c r="GCG91" s="23" t="s">
        <v>129</v>
      </c>
      <c r="GCH91" s="23" t="s">
        <v>129</v>
      </c>
      <c r="GCI91" s="23" t="s">
        <v>129</v>
      </c>
      <c r="GCJ91" s="23" t="s">
        <v>129</v>
      </c>
      <c r="GCK91" s="23" t="s">
        <v>129</v>
      </c>
      <c r="GCL91" s="23" t="s">
        <v>129</v>
      </c>
      <c r="GCM91" s="23" t="s">
        <v>129</v>
      </c>
      <c r="GCN91" s="23" t="s">
        <v>129</v>
      </c>
      <c r="GCO91" s="23" t="s">
        <v>129</v>
      </c>
      <c r="GCP91" s="23" t="s">
        <v>129</v>
      </c>
      <c r="GCQ91" s="23" t="s">
        <v>129</v>
      </c>
      <c r="GCR91" s="23" t="s">
        <v>129</v>
      </c>
      <c r="GCS91" s="23" t="s">
        <v>129</v>
      </c>
      <c r="GCT91" s="23" t="s">
        <v>129</v>
      </c>
      <c r="GCU91" s="23" t="s">
        <v>129</v>
      </c>
      <c r="GCV91" s="23" t="s">
        <v>129</v>
      </c>
      <c r="GCW91" s="23" t="s">
        <v>129</v>
      </c>
      <c r="GCX91" s="23" t="s">
        <v>129</v>
      </c>
      <c r="GCY91" s="23" t="s">
        <v>129</v>
      </c>
      <c r="GCZ91" s="23" t="s">
        <v>129</v>
      </c>
      <c r="GDA91" s="23" t="s">
        <v>129</v>
      </c>
      <c r="GDB91" s="23" t="s">
        <v>129</v>
      </c>
      <c r="GDC91" s="23" t="s">
        <v>129</v>
      </c>
      <c r="GDD91" s="23" t="s">
        <v>129</v>
      </c>
      <c r="GDE91" s="23" t="s">
        <v>129</v>
      </c>
      <c r="GDF91" s="23" t="s">
        <v>129</v>
      </c>
      <c r="GDG91" s="23" t="s">
        <v>129</v>
      </c>
      <c r="GDH91" s="23" t="s">
        <v>129</v>
      </c>
      <c r="GDI91" s="23" t="s">
        <v>129</v>
      </c>
      <c r="GDJ91" s="23" t="s">
        <v>129</v>
      </c>
      <c r="GDK91" s="23" t="s">
        <v>129</v>
      </c>
      <c r="GDL91" s="23" t="s">
        <v>129</v>
      </c>
      <c r="GDM91" s="23" t="s">
        <v>129</v>
      </c>
      <c r="GDN91" s="23" t="s">
        <v>129</v>
      </c>
      <c r="GDO91" s="23" t="s">
        <v>129</v>
      </c>
      <c r="GDP91" s="23" t="s">
        <v>129</v>
      </c>
      <c r="GDQ91" s="23" t="s">
        <v>129</v>
      </c>
      <c r="GDR91" s="23" t="s">
        <v>129</v>
      </c>
      <c r="GDS91" s="23" t="s">
        <v>129</v>
      </c>
      <c r="GDT91" s="23" t="s">
        <v>129</v>
      </c>
      <c r="GDU91" s="23" t="s">
        <v>129</v>
      </c>
      <c r="GDV91" s="23" t="s">
        <v>129</v>
      </c>
      <c r="GDW91" s="23" t="s">
        <v>129</v>
      </c>
      <c r="GDX91" s="23" t="s">
        <v>129</v>
      </c>
      <c r="GDY91" s="23" t="s">
        <v>129</v>
      </c>
      <c r="GDZ91" s="23" t="s">
        <v>129</v>
      </c>
      <c r="GEA91" s="23" t="s">
        <v>129</v>
      </c>
      <c r="GEB91" s="23" t="s">
        <v>129</v>
      </c>
      <c r="GEC91" s="23" t="s">
        <v>129</v>
      </c>
      <c r="GED91" s="23" t="s">
        <v>129</v>
      </c>
      <c r="GEE91" s="23" t="s">
        <v>129</v>
      </c>
      <c r="GEF91" s="23" t="s">
        <v>129</v>
      </c>
      <c r="GEG91" s="23" t="s">
        <v>129</v>
      </c>
      <c r="GEH91" s="23" t="s">
        <v>129</v>
      </c>
      <c r="GEI91" s="23" t="s">
        <v>129</v>
      </c>
      <c r="GEJ91" s="23" t="s">
        <v>129</v>
      </c>
      <c r="GEK91" s="23" t="s">
        <v>129</v>
      </c>
      <c r="GEL91" s="23" t="s">
        <v>129</v>
      </c>
      <c r="GEM91" s="23" t="s">
        <v>129</v>
      </c>
      <c r="GEN91" s="23" t="s">
        <v>129</v>
      </c>
      <c r="GEO91" s="23" t="s">
        <v>129</v>
      </c>
      <c r="GEP91" s="23" t="s">
        <v>129</v>
      </c>
      <c r="GEQ91" s="23" t="s">
        <v>129</v>
      </c>
      <c r="GER91" s="23" t="s">
        <v>129</v>
      </c>
      <c r="GES91" s="23" t="s">
        <v>129</v>
      </c>
      <c r="GET91" s="23" t="s">
        <v>129</v>
      </c>
      <c r="GEU91" s="23" t="s">
        <v>129</v>
      </c>
      <c r="GEV91" s="23" t="s">
        <v>129</v>
      </c>
      <c r="GEW91" s="23" t="s">
        <v>129</v>
      </c>
      <c r="GEX91" s="23" t="s">
        <v>129</v>
      </c>
      <c r="GEY91" s="23" t="s">
        <v>129</v>
      </c>
      <c r="GEZ91" s="23" t="s">
        <v>129</v>
      </c>
      <c r="GFA91" s="23" t="s">
        <v>129</v>
      </c>
      <c r="GFB91" s="23" t="s">
        <v>129</v>
      </c>
      <c r="GFC91" s="23" t="s">
        <v>129</v>
      </c>
      <c r="GFD91" s="23" t="s">
        <v>129</v>
      </c>
      <c r="GFE91" s="23" t="s">
        <v>129</v>
      </c>
      <c r="GFF91" s="23" t="s">
        <v>129</v>
      </c>
      <c r="GFG91" s="23" t="s">
        <v>129</v>
      </c>
      <c r="GFH91" s="23" t="s">
        <v>129</v>
      </c>
      <c r="GFI91" s="23" t="s">
        <v>129</v>
      </c>
      <c r="GFJ91" s="23" t="s">
        <v>129</v>
      </c>
      <c r="GFK91" s="23" t="s">
        <v>129</v>
      </c>
      <c r="GFL91" s="23" t="s">
        <v>129</v>
      </c>
      <c r="GFM91" s="23" t="s">
        <v>129</v>
      </c>
      <c r="GFN91" s="23" t="s">
        <v>129</v>
      </c>
      <c r="GFO91" s="23" t="s">
        <v>129</v>
      </c>
      <c r="GFP91" s="23" t="s">
        <v>129</v>
      </c>
      <c r="GFQ91" s="23" t="s">
        <v>129</v>
      </c>
      <c r="GFR91" s="23" t="s">
        <v>129</v>
      </c>
      <c r="GFS91" s="23" t="s">
        <v>129</v>
      </c>
      <c r="GFT91" s="23" t="s">
        <v>129</v>
      </c>
      <c r="GFU91" s="23" t="s">
        <v>129</v>
      </c>
      <c r="GFV91" s="23" t="s">
        <v>129</v>
      </c>
      <c r="GFW91" s="23" t="s">
        <v>129</v>
      </c>
      <c r="GFX91" s="23" t="s">
        <v>129</v>
      </c>
      <c r="GFY91" s="23" t="s">
        <v>129</v>
      </c>
      <c r="GFZ91" s="23" t="s">
        <v>129</v>
      </c>
      <c r="GGA91" s="23" t="s">
        <v>129</v>
      </c>
      <c r="GGB91" s="23" t="s">
        <v>129</v>
      </c>
      <c r="GGC91" s="23" t="s">
        <v>129</v>
      </c>
      <c r="GGD91" s="23" t="s">
        <v>129</v>
      </c>
      <c r="GGE91" s="23" t="s">
        <v>129</v>
      </c>
      <c r="GGF91" s="23" t="s">
        <v>129</v>
      </c>
      <c r="GGG91" s="23" t="s">
        <v>129</v>
      </c>
      <c r="GGH91" s="23" t="s">
        <v>129</v>
      </c>
      <c r="GGI91" s="23" t="s">
        <v>129</v>
      </c>
      <c r="GGJ91" s="23" t="s">
        <v>129</v>
      </c>
      <c r="GGK91" s="23" t="s">
        <v>129</v>
      </c>
      <c r="GGL91" s="23" t="s">
        <v>129</v>
      </c>
      <c r="GGM91" s="23" t="s">
        <v>129</v>
      </c>
      <c r="GGN91" s="23" t="s">
        <v>129</v>
      </c>
      <c r="GGO91" s="23" t="s">
        <v>129</v>
      </c>
      <c r="GGP91" s="23" t="s">
        <v>129</v>
      </c>
      <c r="GGQ91" s="23" t="s">
        <v>129</v>
      </c>
      <c r="GGR91" s="23" t="s">
        <v>129</v>
      </c>
      <c r="GGS91" s="23" t="s">
        <v>129</v>
      </c>
      <c r="GGT91" s="23" t="s">
        <v>129</v>
      </c>
      <c r="GGU91" s="23" t="s">
        <v>129</v>
      </c>
      <c r="GGV91" s="23" t="s">
        <v>129</v>
      </c>
      <c r="GGW91" s="23" t="s">
        <v>129</v>
      </c>
      <c r="GGX91" s="23" t="s">
        <v>129</v>
      </c>
      <c r="GGY91" s="23" t="s">
        <v>129</v>
      </c>
      <c r="GGZ91" s="23" t="s">
        <v>129</v>
      </c>
      <c r="GHA91" s="23" t="s">
        <v>129</v>
      </c>
      <c r="GHB91" s="23" t="s">
        <v>129</v>
      </c>
      <c r="GHC91" s="23" t="s">
        <v>129</v>
      </c>
      <c r="GHD91" s="23" t="s">
        <v>129</v>
      </c>
      <c r="GHE91" s="23" t="s">
        <v>129</v>
      </c>
      <c r="GHF91" s="23" t="s">
        <v>129</v>
      </c>
      <c r="GHG91" s="23" t="s">
        <v>129</v>
      </c>
      <c r="GHH91" s="23" t="s">
        <v>129</v>
      </c>
      <c r="GHI91" s="23" t="s">
        <v>129</v>
      </c>
      <c r="GHJ91" s="23" t="s">
        <v>129</v>
      </c>
      <c r="GHK91" s="23" t="s">
        <v>129</v>
      </c>
      <c r="GHL91" s="23" t="s">
        <v>129</v>
      </c>
      <c r="GHM91" s="23" t="s">
        <v>129</v>
      </c>
      <c r="GHN91" s="23" t="s">
        <v>129</v>
      </c>
      <c r="GHO91" s="23" t="s">
        <v>129</v>
      </c>
      <c r="GHP91" s="23" t="s">
        <v>129</v>
      </c>
      <c r="GHQ91" s="23" t="s">
        <v>129</v>
      </c>
      <c r="GHR91" s="23" t="s">
        <v>129</v>
      </c>
      <c r="GHS91" s="23" t="s">
        <v>129</v>
      </c>
      <c r="GHT91" s="23" t="s">
        <v>129</v>
      </c>
      <c r="GHU91" s="23" t="s">
        <v>129</v>
      </c>
      <c r="GHV91" s="23" t="s">
        <v>129</v>
      </c>
      <c r="GHW91" s="23" t="s">
        <v>129</v>
      </c>
      <c r="GHX91" s="23" t="s">
        <v>129</v>
      </c>
      <c r="GHY91" s="23" t="s">
        <v>129</v>
      </c>
      <c r="GHZ91" s="23" t="s">
        <v>129</v>
      </c>
      <c r="GIA91" s="23" t="s">
        <v>129</v>
      </c>
      <c r="GIB91" s="23" t="s">
        <v>129</v>
      </c>
      <c r="GIC91" s="23" t="s">
        <v>129</v>
      </c>
      <c r="GID91" s="23" t="s">
        <v>129</v>
      </c>
      <c r="GIE91" s="23" t="s">
        <v>129</v>
      </c>
      <c r="GIF91" s="23" t="s">
        <v>129</v>
      </c>
      <c r="GIG91" s="23" t="s">
        <v>129</v>
      </c>
      <c r="GIH91" s="23" t="s">
        <v>129</v>
      </c>
      <c r="GII91" s="23" t="s">
        <v>129</v>
      </c>
      <c r="GIJ91" s="23" t="s">
        <v>129</v>
      </c>
      <c r="GIK91" s="23" t="s">
        <v>129</v>
      </c>
      <c r="GIL91" s="23" t="s">
        <v>129</v>
      </c>
      <c r="GIM91" s="23" t="s">
        <v>129</v>
      </c>
      <c r="GIN91" s="23" t="s">
        <v>129</v>
      </c>
      <c r="GIO91" s="23" t="s">
        <v>129</v>
      </c>
      <c r="GIP91" s="23" t="s">
        <v>129</v>
      </c>
      <c r="GIQ91" s="23" t="s">
        <v>129</v>
      </c>
      <c r="GIR91" s="23" t="s">
        <v>129</v>
      </c>
      <c r="GIS91" s="23" t="s">
        <v>129</v>
      </c>
      <c r="GIT91" s="23" t="s">
        <v>129</v>
      </c>
      <c r="GIU91" s="23" t="s">
        <v>129</v>
      </c>
      <c r="GIV91" s="23" t="s">
        <v>129</v>
      </c>
      <c r="GIW91" s="23" t="s">
        <v>129</v>
      </c>
      <c r="GIX91" s="23" t="s">
        <v>129</v>
      </c>
      <c r="GIY91" s="23" t="s">
        <v>129</v>
      </c>
      <c r="GIZ91" s="23" t="s">
        <v>129</v>
      </c>
      <c r="GJA91" s="23" t="s">
        <v>129</v>
      </c>
      <c r="GJB91" s="23" t="s">
        <v>129</v>
      </c>
      <c r="GJC91" s="23" t="s">
        <v>129</v>
      </c>
      <c r="GJD91" s="23" t="s">
        <v>129</v>
      </c>
      <c r="GJE91" s="23" t="s">
        <v>129</v>
      </c>
      <c r="GJF91" s="23" t="s">
        <v>129</v>
      </c>
      <c r="GJG91" s="23" t="s">
        <v>129</v>
      </c>
      <c r="GJH91" s="23" t="s">
        <v>129</v>
      </c>
      <c r="GJI91" s="23" t="s">
        <v>129</v>
      </c>
      <c r="GJJ91" s="23" t="s">
        <v>129</v>
      </c>
      <c r="GJK91" s="23" t="s">
        <v>129</v>
      </c>
      <c r="GJL91" s="23" t="s">
        <v>129</v>
      </c>
      <c r="GJM91" s="23" t="s">
        <v>129</v>
      </c>
      <c r="GJN91" s="23" t="s">
        <v>129</v>
      </c>
      <c r="GJO91" s="23" t="s">
        <v>129</v>
      </c>
      <c r="GJP91" s="23" t="s">
        <v>129</v>
      </c>
      <c r="GJQ91" s="23" t="s">
        <v>129</v>
      </c>
      <c r="GJR91" s="23" t="s">
        <v>129</v>
      </c>
      <c r="GJS91" s="23" t="s">
        <v>129</v>
      </c>
      <c r="GJT91" s="23" t="s">
        <v>129</v>
      </c>
      <c r="GJU91" s="23" t="s">
        <v>129</v>
      </c>
      <c r="GJV91" s="23" t="s">
        <v>129</v>
      </c>
      <c r="GJW91" s="23" t="s">
        <v>129</v>
      </c>
      <c r="GJX91" s="23" t="s">
        <v>129</v>
      </c>
      <c r="GJY91" s="23" t="s">
        <v>129</v>
      </c>
      <c r="GJZ91" s="23" t="s">
        <v>129</v>
      </c>
      <c r="GKA91" s="23" t="s">
        <v>129</v>
      </c>
      <c r="GKB91" s="23" t="s">
        <v>129</v>
      </c>
      <c r="GKC91" s="23" t="s">
        <v>129</v>
      </c>
      <c r="GKD91" s="23" t="s">
        <v>129</v>
      </c>
      <c r="GKE91" s="23" t="s">
        <v>129</v>
      </c>
      <c r="GKF91" s="23" t="s">
        <v>129</v>
      </c>
      <c r="GKG91" s="23" t="s">
        <v>129</v>
      </c>
      <c r="GKH91" s="23" t="s">
        <v>129</v>
      </c>
      <c r="GKI91" s="23" t="s">
        <v>129</v>
      </c>
      <c r="GKJ91" s="23" t="s">
        <v>129</v>
      </c>
      <c r="GKK91" s="23" t="s">
        <v>129</v>
      </c>
      <c r="GKL91" s="23" t="s">
        <v>129</v>
      </c>
      <c r="GKM91" s="23" t="s">
        <v>129</v>
      </c>
      <c r="GKN91" s="23" t="s">
        <v>129</v>
      </c>
      <c r="GKO91" s="23" t="s">
        <v>129</v>
      </c>
      <c r="GKP91" s="23" t="s">
        <v>129</v>
      </c>
      <c r="GKQ91" s="23" t="s">
        <v>129</v>
      </c>
      <c r="GKR91" s="23" t="s">
        <v>129</v>
      </c>
      <c r="GKS91" s="23" t="s">
        <v>129</v>
      </c>
      <c r="GKT91" s="23" t="s">
        <v>129</v>
      </c>
      <c r="GKU91" s="23" t="s">
        <v>129</v>
      </c>
      <c r="GKV91" s="23" t="s">
        <v>129</v>
      </c>
      <c r="GKW91" s="23" t="s">
        <v>129</v>
      </c>
      <c r="GKX91" s="23" t="s">
        <v>129</v>
      </c>
      <c r="GKY91" s="23" t="s">
        <v>129</v>
      </c>
      <c r="GKZ91" s="23" t="s">
        <v>129</v>
      </c>
      <c r="GLA91" s="23" t="s">
        <v>129</v>
      </c>
      <c r="GLB91" s="23" t="s">
        <v>129</v>
      </c>
      <c r="GLC91" s="23" t="s">
        <v>129</v>
      </c>
      <c r="GLD91" s="23" t="s">
        <v>129</v>
      </c>
      <c r="GLE91" s="23" t="s">
        <v>129</v>
      </c>
      <c r="GLF91" s="23" t="s">
        <v>129</v>
      </c>
      <c r="GLG91" s="23" t="s">
        <v>129</v>
      </c>
      <c r="GLH91" s="23" t="s">
        <v>129</v>
      </c>
      <c r="GLI91" s="23" t="s">
        <v>129</v>
      </c>
      <c r="GLJ91" s="23" t="s">
        <v>129</v>
      </c>
      <c r="GLK91" s="23" t="s">
        <v>129</v>
      </c>
      <c r="GLL91" s="23" t="s">
        <v>129</v>
      </c>
      <c r="GLM91" s="23" t="s">
        <v>129</v>
      </c>
      <c r="GLN91" s="23" t="s">
        <v>129</v>
      </c>
      <c r="GLO91" s="23" t="s">
        <v>129</v>
      </c>
      <c r="GLP91" s="23" t="s">
        <v>129</v>
      </c>
      <c r="GLQ91" s="23" t="s">
        <v>129</v>
      </c>
      <c r="GLR91" s="23" t="s">
        <v>129</v>
      </c>
      <c r="GLS91" s="23" t="s">
        <v>129</v>
      </c>
      <c r="GLT91" s="23" t="s">
        <v>129</v>
      </c>
      <c r="GLU91" s="23" t="s">
        <v>129</v>
      </c>
      <c r="GLV91" s="23" t="s">
        <v>129</v>
      </c>
      <c r="GLW91" s="23" t="s">
        <v>129</v>
      </c>
      <c r="GLX91" s="23" t="s">
        <v>129</v>
      </c>
      <c r="GLY91" s="23" t="s">
        <v>129</v>
      </c>
      <c r="GLZ91" s="23" t="s">
        <v>129</v>
      </c>
      <c r="GMA91" s="23" t="s">
        <v>129</v>
      </c>
      <c r="GMB91" s="23" t="s">
        <v>129</v>
      </c>
      <c r="GMC91" s="23" t="s">
        <v>129</v>
      </c>
      <c r="GMD91" s="23" t="s">
        <v>129</v>
      </c>
      <c r="GME91" s="23" t="s">
        <v>129</v>
      </c>
      <c r="GMF91" s="23" t="s">
        <v>129</v>
      </c>
      <c r="GMG91" s="23" t="s">
        <v>129</v>
      </c>
      <c r="GMH91" s="23" t="s">
        <v>129</v>
      </c>
      <c r="GMI91" s="23" t="s">
        <v>129</v>
      </c>
      <c r="GMJ91" s="23" t="s">
        <v>129</v>
      </c>
      <c r="GMK91" s="23" t="s">
        <v>129</v>
      </c>
      <c r="GML91" s="23" t="s">
        <v>129</v>
      </c>
      <c r="GMM91" s="23" t="s">
        <v>129</v>
      </c>
      <c r="GMN91" s="23" t="s">
        <v>129</v>
      </c>
      <c r="GMO91" s="23" t="s">
        <v>129</v>
      </c>
      <c r="GMP91" s="23" t="s">
        <v>129</v>
      </c>
      <c r="GMQ91" s="23" t="s">
        <v>129</v>
      </c>
      <c r="GMR91" s="23" t="s">
        <v>129</v>
      </c>
      <c r="GMS91" s="23" t="s">
        <v>129</v>
      </c>
      <c r="GMT91" s="23" t="s">
        <v>129</v>
      </c>
      <c r="GMU91" s="23" t="s">
        <v>129</v>
      </c>
      <c r="GMV91" s="23" t="s">
        <v>129</v>
      </c>
      <c r="GMW91" s="23" t="s">
        <v>129</v>
      </c>
      <c r="GMX91" s="23" t="s">
        <v>129</v>
      </c>
      <c r="GMY91" s="23" t="s">
        <v>129</v>
      </c>
      <c r="GMZ91" s="23" t="s">
        <v>129</v>
      </c>
      <c r="GNA91" s="23" t="s">
        <v>129</v>
      </c>
      <c r="GNB91" s="23" t="s">
        <v>129</v>
      </c>
      <c r="GNC91" s="23" t="s">
        <v>129</v>
      </c>
      <c r="GND91" s="23" t="s">
        <v>129</v>
      </c>
      <c r="GNE91" s="23" t="s">
        <v>129</v>
      </c>
      <c r="GNF91" s="23" t="s">
        <v>129</v>
      </c>
      <c r="GNG91" s="23" t="s">
        <v>129</v>
      </c>
      <c r="GNH91" s="23" t="s">
        <v>129</v>
      </c>
      <c r="GNI91" s="23" t="s">
        <v>129</v>
      </c>
      <c r="GNJ91" s="23" t="s">
        <v>129</v>
      </c>
      <c r="GNK91" s="23" t="s">
        <v>129</v>
      </c>
      <c r="GNL91" s="23" t="s">
        <v>129</v>
      </c>
      <c r="GNM91" s="23" t="s">
        <v>129</v>
      </c>
      <c r="GNN91" s="23" t="s">
        <v>129</v>
      </c>
      <c r="GNO91" s="23" t="s">
        <v>129</v>
      </c>
      <c r="GNP91" s="23" t="s">
        <v>129</v>
      </c>
      <c r="GNQ91" s="23" t="s">
        <v>129</v>
      </c>
      <c r="GNR91" s="23" t="s">
        <v>129</v>
      </c>
      <c r="GNS91" s="23" t="s">
        <v>129</v>
      </c>
      <c r="GNT91" s="23" t="s">
        <v>129</v>
      </c>
      <c r="GNU91" s="23" t="s">
        <v>129</v>
      </c>
      <c r="GNV91" s="23" t="s">
        <v>129</v>
      </c>
      <c r="GNW91" s="23" t="s">
        <v>129</v>
      </c>
      <c r="GNX91" s="23" t="s">
        <v>129</v>
      </c>
      <c r="GNY91" s="23" t="s">
        <v>129</v>
      </c>
      <c r="GNZ91" s="23" t="s">
        <v>129</v>
      </c>
      <c r="GOA91" s="23" t="s">
        <v>129</v>
      </c>
      <c r="GOB91" s="23" t="s">
        <v>129</v>
      </c>
      <c r="GOC91" s="23" t="s">
        <v>129</v>
      </c>
      <c r="GOD91" s="23" t="s">
        <v>129</v>
      </c>
      <c r="GOE91" s="23" t="s">
        <v>129</v>
      </c>
      <c r="GOF91" s="23" t="s">
        <v>129</v>
      </c>
      <c r="GOG91" s="23" t="s">
        <v>129</v>
      </c>
      <c r="GOH91" s="23" t="s">
        <v>129</v>
      </c>
      <c r="GOI91" s="23" t="s">
        <v>129</v>
      </c>
      <c r="GOJ91" s="23" t="s">
        <v>129</v>
      </c>
      <c r="GOK91" s="23" t="s">
        <v>129</v>
      </c>
      <c r="GOL91" s="23" t="s">
        <v>129</v>
      </c>
      <c r="GOM91" s="23" t="s">
        <v>129</v>
      </c>
      <c r="GON91" s="23" t="s">
        <v>129</v>
      </c>
      <c r="GOO91" s="23" t="s">
        <v>129</v>
      </c>
      <c r="GOP91" s="23" t="s">
        <v>129</v>
      </c>
      <c r="GOQ91" s="23" t="s">
        <v>129</v>
      </c>
      <c r="GOR91" s="23" t="s">
        <v>129</v>
      </c>
      <c r="GOS91" s="23" t="s">
        <v>129</v>
      </c>
      <c r="GOT91" s="23" t="s">
        <v>129</v>
      </c>
      <c r="GOU91" s="23" t="s">
        <v>129</v>
      </c>
      <c r="GOV91" s="23" t="s">
        <v>129</v>
      </c>
      <c r="GOW91" s="23" t="s">
        <v>129</v>
      </c>
      <c r="GOX91" s="23" t="s">
        <v>129</v>
      </c>
      <c r="GOY91" s="23" t="s">
        <v>129</v>
      </c>
      <c r="GOZ91" s="23" t="s">
        <v>129</v>
      </c>
      <c r="GPA91" s="23" t="s">
        <v>129</v>
      </c>
      <c r="GPB91" s="23" t="s">
        <v>129</v>
      </c>
      <c r="GPC91" s="23" t="s">
        <v>129</v>
      </c>
      <c r="GPD91" s="23" t="s">
        <v>129</v>
      </c>
      <c r="GPE91" s="23" t="s">
        <v>129</v>
      </c>
      <c r="GPF91" s="23" t="s">
        <v>129</v>
      </c>
      <c r="GPG91" s="23" t="s">
        <v>129</v>
      </c>
      <c r="GPH91" s="23" t="s">
        <v>129</v>
      </c>
      <c r="GPI91" s="23" t="s">
        <v>129</v>
      </c>
      <c r="GPJ91" s="23" t="s">
        <v>129</v>
      </c>
      <c r="GPK91" s="23" t="s">
        <v>129</v>
      </c>
      <c r="GPL91" s="23" t="s">
        <v>129</v>
      </c>
      <c r="GPM91" s="23" t="s">
        <v>129</v>
      </c>
      <c r="GPN91" s="23" t="s">
        <v>129</v>
      </c>
      <c r="GPO91" s="23" t="s">
        <v>129</v>
      </c>
      <c r="GPP91" s="23" t="s">
        <v>129</v>
      </c>
      <c r="GPQ91" s="23" t="s">
        <v>129</v>
      </c>
      <c r="GPR91" s="23" t="s">
        <v>129</v>
      </c>
      <c r="GPS91" s="23" t="s">
        <v>129</v>
      </c>
      <c r="GPT91" s="23" t="s">
        <v>129</v>
      </c>
      <c r="GPU91" s="23" t="s">
        <v>129</v>
      </c>
      <c r="GPV91" s="23" t="s">
        <v>129</v>
      </c>
      <c r="GPW91" s="23" t="s">
        <v>129</v>
      </c>
      <c r="GPX91" s="23" t="s">
        <v>129</v>
      </c>
      <c r="GPY91" s="23" t="s">
        <v>129</v>
      </c>
      <c r="GPZ91" s="23" t="s">
        <v>129</v>
      </c>
      <c r="GQA91" s="23" t="s">
        <v>129</v>
      </c>
      <c r="GQB91" s="23" t="s">
        <v>129</v>
      </c>
      <c r="GQC91" s="23" t="s">
        <v>129</v>
      </c>
      <c r="GQD91" s="23" t="s">
        <v>129</v>
      </c>
      <c r="GQE91" s="23" t="s">
        <v>129</v>
      </c>
      <c r="GQF91" s="23" t="s">
        <v>129</v>
      </c>
      <c r="GQG91" s="23" t="s">
        <v>129</v>
      </c>
      <c r="GQH91" s="23" t="s">
        <v>129</v>
      </c>
      <c r="GQI91" s="23" t="s">
        <v>129</v>
      </c>
      <c r="GQJ91" s="23" t="s">
        <v>129</v>
      </c>
      <c r="GQK91" s="23" t="s">
        <v>129</v>
      </c>
      <c r="GQL91" s="23" t="s">
        <v>129</v>
      </c>
      <c r="GQM91" s="23" t="s">
        <v>129</v>
      </c>
      <c r="GQN91" s="23" t="s">
        <v>129</v>
      </c>
      <c r="GQO91" s="23" t="s">
        <v>129</v>
      </c>
      <c r="GQP91" s="23" t="s">
        <v>129</v>
      </c>
      <c r="GQQ91" s="23" t="s">
        <v>129</v>
      </c>
      <c r="GQR91" s="23" t="s">
        <v>129</v>
      </c>
      <c r="GQS91" s="23" t="s">
        <v>129</v>
      </c>
      <c r="GQT91" s="23" t="s">
        <v>129</v>
      </c>
      <c r="GQU91" s="23" t="s">
        <v>129</v>
      </c>
      <c r="GQV91" s="23" t="s">
        <v>129</v>
      </c>
      <c r="GQW91" s="23" t="s">
        <v>129</v>
      </c>
      <c r="GQX91" s="23" t="s">
        <v>129</v>
      </c>
      <c r="GQY91" s="23" t="s">
        <v>129</v>
      </c>
      <c r="GQZ91" s="23" t="s">
        <v>129</v>
      </c>
      <c r="GRA91" s="23" t="s">
        <v>129</v>
      </c>
      <c r="GRB91" s="23" t="s">
        <v>129</v>
      </c>
      <c r="GRC91" s="23" t="s">
        <v>129</v>
      </c>
      <c r="GRD91" s="23" t="s">
        <v>129</v>
      </c>
      <c r="GRE91" s="23" t="s">
        <v>129</v>
      </c>
      <c r="GRF91" s="23" t="s">
        <v>129</v>
      </c>
      <c r="GRG91" s="23" t="s">
        <v>129</v>
      </c>
      <c r="GRH91" s="23" t="s">
        <v>129</v>
      </c>
      <c r="GRI91" s="23" t="s">
        <v>129</v>
      </c>
      <c r="GRJ91" s="23" t="s">
        <v>129</v>
      </c>
      <c r="GRK91" s="23" t="s">
        <v>129</v>
      </c>
      <c r="GRL91" s="23" t="s">
        <v>129</v>
      </c>
      <c r="GRM91" s="23" t="s">
        <v>129</v>
      </c>
      <c r="GRN91" s="23" t="s">
        <v>129</v>
      </c>
      <c r="GRO91" s="23" t="s">
        <v>129</v>
      </c>
      <c r="GRP91" s="23" t="s">
        <v>129</v>
      </c>
      <c r="GRQ91" s="23" t="s">
        <v>129</v>
      </c>
      <c r="GRR91" s="23" t="s">
        <v>129</v>
      </c>
      <c r="GRS91" s="23" t="s">
        <v>129</v>
      </c>
      <c r="GRT91" s="23" t="s">
        <v>129</v>
      </c>
      <c r="GRU91" s="23" t="s">
        <v>129</v>
      </c>
      <c r="GRV91" s="23" t="s">
        <v>129</v>
      </c>
      <c r="GRW91" s="23" t="s">
        <v>129</v>
      </c>
      <c r="GRX91" s="23" t="s">
        <v>129</v>
      </c>
      <c r="GRY91" s="23" t="s">
        <v>129</v>
      </c>
      <c r="GRZ91" s="23" t="s">
        <v>129</v>
      </c>
      <c r="GSA91" s="23" t="s">
        <v>129</v>
      </c>
      <c r="GSB91" s="23" t="s">
        <v>129</v>
      </c>
      <c r="GSC91" s="23" t="s">
        <v>129</v>
      </c>
      <c r="GSD91" s="23" t="s">
        <v>129</v>
      </c>
      <c r="GSE91" s="23" t="s">
        <v>129</v>
      </c>
      <c r="GSF91" s="23" t="s">
        <v>129</v>
      </c>
      <c r="GSG91" s="23" t="s">
        <v>129</v>
      </c>
      <c r="GSH91" s="23" t="s">
        <v>129</v>
      </c>
      <c r="GSI91" s="23" t="s">
        <v>129</v>
      </c>
      <c r="GSJ91" s="23" t="s">
        <v>129</v>
      </c>
      <c r="GSK91" s="23" t="s">
        <v>129</v>
      </c>
      <c r="GSL91" s="23" t="s">
        <v>129</v>
      </c>
      <c r="GSM91" s="23" t="s">
        <v>129</v>
      </c>
      <c r="GSN91" s="23" t="s">
        <v>129</v>
      </c>
      <c r="GSO91" s="23" t="s">
        <v>129</v>
      </c>
      <c r="GSP91" s="23" t="s">
        <v>129</v>
      </c>
      <c r="GSQ91" s="23" t="s">
        <v>129</v>
      </c>
      <c r="GSR91" s="23" t="s">
        <v>129</v>
      </c>
      <c r="GSS91" s="23" t="s">
        <v>129</v>
      </c>
      <c r="GST91" s="23" t="s">
        <v>129</v>
      </c>
      <c r="GSU91" s="23" t="s">
        <v>129</v>
      </c>
      <c r="GSV91" s="23" t="s">
        <v>129</v>
      </c>
      <c r="GSW91" s="23" t="s">
        <v>129</v>
      </c>
      <c r="GSX91" s="23" t="s">
        <v>129</v>
      </c>
      <c r="GSY91" s="23" t="s">
        <v>129</v>
      </c>
      <c r="GSZ91" s="23" t="s">
        <v>129</v>
      </c>
      <c r="GTA91" s="23" t="s">
        <v>129</v>
      </c>
      <c r="GTB91" s="23" t="s">
        <v>129</v>
      </c>
      <c r="GTC91" s="23" t="s">
        <v>129</v>
      </c>
      <c r="GTD91" s="23" t="s">
        <v>129</v>
      </c>
      <c r="GTE91" s="23" t="s">
        <v>129</v>
      </c>
      <c r="GTF91" s="23" t="s">
        <v>129</v>
      </c>
      <c r="GTG91" s="23" t="s">
        <v>129</v>
      </c>
      <c r="GTH91" s="23" t="s">
        <v>129</v>
      </c>
      <c r="GTI91" s="23" t="s">
        <v>129</v>
      </c>
      <c r="GTJ91" s="23" t="s">
        <v>129</v>
      </c>
      <c r="GTK91" s="23" t="s">
        <v>129</v>
      </c>
      <c r="GTL91" s="23" t="s">
        <v>129</v>
      </c>
      <c r="GTM91" s="23" t="s">
        <v>129</v>
      </c>
      <c r="GTN91" s="23" t="s">
        <v>129</v>
      </c>
      <c r="GTO91" s="23" t="s">
        <v>129</v>
      </c>
      <c r="GTP91" s="23" t="s">
        <v>129</v>
      </c>
      <c r="GTQ91" s="23" t="s">
        <v>129</v>
      </c>
      <c r="GTR91" s="23" t="s">
        <v>129</v>
      </c>
      <c r="GTS91" s="23" t="s">
        <v>129</v>
      </c>
      <c r="GTT91" s="23" t="s">
        <v>129</v>
      </c>
      <c r="GTU91" s="23" t="s">
        <v>129</v>
      </c>
      <c r="GTV91" s="23" t="s">
        <v>129</v>
      </c>
      <c r="GTW91" s="23" t="s">
        <v>129</v>
      </c>
      <c r="GTX91" s="23" t="s">
        <v>129</v>
      </c>
      <c r="GTY91" s="23" t="s">
        <v>129</v>
      </c>
      <c r="GTZ91" s="23" t="s">
        <v>129</v>
      </c>
      <c r="GUA91" s="23" t="s">
        <v>129</v>
      </c>
      <c r="GUB91" s="23" t="s">
        <v>129</v>
      </c>
      <c r="GUC91" s="23" t="s">
        <v>129</v>
      </c>
      <c r="GUD91" s="23" t="s">
        <v>129</v>
      </c>
      <c r="GUE91" s="23" t="s">
        <v>129</v>
      </c>
      <c r="GUF91" s="23" t="s">
        <v>129</v>
      </c>
      <c r="GUG91" s="23" t="s">
        <v>129</v>
      </c>
      <c r="GUH91" s="23" t="s">
        <v>129</v>
      </c>
      <c r="GUI91" s="23" t="s">
        <v>129</v>
      </c>
      <c r="GUJ91" s="23" t="s">
        <v>129</v>
      </c>
      <c r="GUK91" s="23" t="s">
        <v>129</v>
      </c>
      <c r="GUL91" s="23" t="s">
        <v>129</v>
      </c>
      <c r="GUM91" s="23" t="s">
        <v>129</v>
      </c>
      <c r="GUN91" s="23" t="s">
        <v>129</v>
      </c>
      <c r="GUO91" s="23" t="s">
        <v>129</v>
      </c>
      <c r="GUP91" s="23" t="s">
        <v>129</v>
      </c>
      <c r="GUQ91" s="23" t="s">
        <v>129</v>
      </c>
      <c r="GUR91" s="23" t="s">
        <v>129</v>
      </c>
      <c r="GUS91" s="23" t="s">
        <v>129</v>
      </c>
      <c r="GUT91" s="23" t="s">
        <v>129</v>
      </c>
      <c r="GUU91" s="23" t="s">
        <v>129</v>
      </c>
      <c r="GUV91" s="23" t="s">
        <v>129</v>
      </c>
      <c r="GUW91" s="23" t="s">
        <v>129</v>
      </c>
      <c r="GUX91" s="23" t="s">
        <v>129</v>
      </c>
      <c r="GUY91" s="23" t="s">
        <v>129</v>
      </c>
      <c r="GUZ91" s="23" t="s">
        <v>129</v>
      </c>
      <c r="GVA91" s="23" t="s">
        <v>129</v>
      </c>
      <c r="GVB91" s="23" t="s">
        <v>129</v>
      </c>
      <c r="GVC91" s="23" t="s">
        <v>129</v>
      </c>
      <c r="GVD91" s="23" t="s">
        <v>129</v>
      </c>
      <c r="GVE91" s="23" t="s">
        <v>129</v>
      </c>
      <c r="GVF91" s="23" t="s">
        <v>129</v>
      </c>
      <c r="GVG91" s="23" t="s">
        <v>129</v>
      </c>
      <c r="GVH91" s="23" t="s">
        <v>129</v>
      </c>
      <c r="GVI91" s="23" t="s">
        <v>129</v>
      </c>
      <c r="GVJ91" s="23" t="s">
        <v>129</v>
      </c>
      <c r="GVK91" s="23" t="s">
        <v>129</v>
      </c>
      <c r="GVL91" s="23" t="s">
        <v>129</v>
      </c>
      <c r="GVM91" s="23" t="s">
        <v>129</v>
      </c>
      <c r="GVN91" s="23" t="s">
        <v>129</v>
      </c>
      <c r="GVO91" s="23" t="s">
        <v>129</v>
      </c>
      <c r="GVP91" s="23" t="s">
        <v>129</v>
      </c>
      <c r="GVQ91" s="23" t="s">
        <v>129</v>
      </c>
      <c r="GVR91" s="23" t="s">
        <v>129</v>
      </c>
      <c r="GVS91" s="23" t="s">
        <v>129</v>
      </c>
      <c r="GVT91" s="23" t="s">
        <v>129</v>
      </c>
      <c r="GVU91" s="23" t="s">
        <v>129</v>
      </c>
      <c r="GVV91" s="23" t="s">
        <v>129</v>
      </c>
      <c r="GVW91" s="23" t="s">
        <v>129</v>
      </c>
      <c r="GVX91" s="23" t="s">
        <v>129</v>
      </c>
      <c r="GVY91" s="23" t="s">
        <v>129</v>
      </c>
      <c r="GVZ91" s="23" t="s">
        <v>129</v>
      </c>
      <c r="GWA91" s="23" t="s">
        <v>129</v>
      </c>
      <c r="GWB91" s="23" t="s">
        <v>129</v>
      </c>
      <c r="GWC91" s="23" t="s">
        <v>129</v>
      </c>
      <c r="GWD91" s="23" t="s">
        <v>129</v>
      </c>
      <c r="GWE91" s="23" t="s">
        <v>129</v>
      </c>
      <c r="GWF91" s="23" t="s">
        <v>129</v>
      </c>
      <c r="GWG91" s="23" t="s">
        <v>129</v>
      </c>
      <c r="GWH91" s="23" t="s">
        <v>129</v>
      </c>
      <c r="GWI91" s="23" t="s">
        <v>129</v>
      </c>
      <c r="GWJ91" s="23" t="s">
        <v>129</v>
      </c>
      <c r="GWK91" s="23" t="s">
        <v>129</v>
      </c>
      <c r="GWL91" s="23" t="s">
        <v>129</v>
      </c>
      <c r="GWM91" s="23" t="s">
        <v>129</v>
      </c>
      <c r="GWN91" s="23" t="s">
        <v>129</v>
      </c>
      <c r="GWO91" s="23" t="s">
        <v>129</v>
      </c>
      <c r="GWP91" s="23" t="s">
        <v>129</v>
      </c>
      <c r="GWQ91" s="23" t="s">
        <v>129</v>
      </c>
      <c r="GWR91" s="23" t="s">
        <v>129</v>
      </c>
      <c r="GWS91" s="23" t="s">
        <v>129</v>
      </c>
      <c r="GWT91" s="23" t="s">
        <v>129</v>
      </c>
      <c r="GWU91" s="23" t="s">
        <v>129</v>
      </c>
      <c r="GWV91" s="23" t="s">
        <v>129</v>
      </c>
      <c r="GWW91" s="23" t="s">
        <v>129</v>
      </c>
      <c r="GWX91" s="23" t="s">
        <v>129</v>
      </c>
      <c r="GWY91" s="23" t="s">
        <v>129</v>
      </c>
      <c r="GWZ91" s="23" t="s">
        <v>129</v>
      </c>
      <c r="GXA91" s="23" t="s">
        <v>129</v>
      </c>
      <c r="GXB91" s="23" t="s">
        <v>129</v>
      </c>
      <c r="GXC91" s="23" t="s">
        <v>129</v>
      </c>
      <c r="GXD91" s="23" t="s">
        <v>129</v>
      </c>
      <c r="GXE91" s="23" t="s">
        <v>129</v>
      </c>
      <c r="GXF91" s="23" t="s">
        <v>129</v>
      </c>
      <c r="GXG91" s="23" t="s">
        <v>129</v>
      </c>
      <c r="GXH91" s="23" t="s">
        <v>129</v>
      </c>
      <c r="GXI91" s="23" t="s">
        <v>129</v>
      </c>
      <c r="GXJ91" s="23" t="s">
        <v>129</v>
      </c>
      <c r="GXK91" s="23" t="s">
        <v>129</v>
      </c>
      <c r="GXL91" s="23" t="s">
        <v>129</v>
      </c>
      <c r="GXM91" s="23" t="s">
        <v>129</v>
      </c>
      <c r="GXN91" s="23" t="s">
        <v>129</v>
      </c>
      <c r="GXO91" s="23" t="s">
        <v>129</v>
      </c>
      <c r="GXP91" s="23" t="s">
        <v>129</v>
      </c>
      <c r="GXQ91" s="23" t="s">
        <v>129</v>
      </c>
      <c r="GXR91" s="23" t="s">
        <v>129</v>
      </c>
      <c r="GXS91" s="23" t="s">
        <v>129</v>
      </c>
      <c r="GXT91" s="23" t="s">
        <v>129</v>
      </c>
      <c r="GXU91" s="23" t="s">
        <v>129</v>
      </c>
      <c r="GXV91" s="23" t="s">
        <v>129</v>
      </c>
      <c r="GXW91" s="23" t="s">
        <v>129</v>
      </c>
      <c r="GXX91" s="23" t="s">
        <v>129</v>
      </c>
      <c r="GXY91" s="23" t="s">
        <v>129</v>
      </c>
      <c r="GXZ91" s="23" t="s">
        <v>129</v>
      </c>
      <c r="GYA91" s="23" t="s">
        <v>129</v>
      </c>
      <c r="GYB91" s="23" t="s">
        <v>129</v>
      </c>
      <c r="GYC91" s="23" t="s">
        <v>129</v>
      </c>
      <c r="GYD91" s="23" t="s">
        <v>129</v>
      </c>
      <c r="GYE91" s="23" t="s">
        <v>129</v>
      </c>
      <c r="GYF91" s="23" t="s">
        <v>129</v>
      </c>
      <c r="GYG91" s="23" t="s">
        <v>129</v>
      </c>
      <c r="GYH91" s="23" t="s">
        <v>129</v>
      </c>
      <c r="GYI91" s="23" t="s">
        <v>129</v>
      </c>
      <c r="GYJ91" s="23" t="s">
        <v>129</v>
      </c>
      <c r="GYK91" s="23" t="s">
        <v>129</v>
      </c>
      <c r="GYL91" s="23" t="s">
        <v>129</v>
      </c>
      <c r="GYM91" s="23" t="s">
        <v>129</v>
      </c>
      <c r="GYN91" s="23" t="s">
        <v>129</v>
      </c>
      <c r="GYO91" s="23" t="s">
        <v>129</v>
      </c>
      <c r="GYP91" s="23" t="s">
        <v>129</v>
      </c>
      <c r="GYQ91" s="23" t="s">
        <v>129</v>
      </c>
      <c r="GYR91" s="23" t="s">
        <v>129</v>
      </c>
      <c r="GYS91" s="23" t="s">
        <v>129</v>
      </c>
      <c r="GYT91" s="23" t="s">
        <v>129</v>
      </c>
      <c r="GYU91" s="23" t="s">
        <v>129</v>
      </c>
      <c r="GYV91" s="23" t="s">
        <v>129</v>
      </c>
      <c r="GYW91" s="23" t="s">
        <v>129</v>
      </c>
      <c r="GYX91" s="23" t="s">
        <v>129</v>
      </c>
      <c r="GYY91" s="23" t="s">
        <v>129</v>
      </c>
      <c r="GYZ91" s="23" t="s">
        <v>129</v>
      </c>
      <c r="GZA91" s="23" t="s">
        <v>129</v>
      </c>
      <c r="GZB91" s="23" t="s">
        <v>129</v>
      </c>
      <c r="GZC91" s="23" t="s">
        <v>129</v>
      </c>
      <c r="GZD91" s="23" t="s">
        <v>129</v>
      </c>
      <c r="GZE91" s="23" t="s">
        <v>129</v>
      </c>
      <c r="GZF91" s="23" t="s">
        <v>129</v>
      </c>
      <c r="GZG91" s="23" t="s">
        <v>129</v>
      </c>
      <c r="GZH91" s="23" t="s">
        <v>129</v>
      </c>
      <c r="GZI91" s="23" t="s">
        <v>129</v>
      </c>
      <c r="GZJ91" s="23" t="s">
        <v>129</v>
      </c>
      <c r="GZK91" s="23" t="s">
        <v>129</v>
      </c>
      <c r="GZL91" s="23" t="s">
        <v>129</v>
      </c>
      <c r="GZM91" s="23" t="s">
        <v>129</v>
      </c>
      <c r="GZN91" s="23" t="s">
        <v>129</v>
      </c>
      <c r="GZO91" s="23" t="s">
        <v>129</v>
      </c>
      <c r="GZP91" s="23" t="s">
        <v>129</v>
      </c>
      <c r="GZQ91" s="23" t="s">
        <v>129</v>
      </c>
      <c r="GZR91" s="23" t="s">
        <v>129</v>
      </c>
      <c r="GZS91" s="23" t="s">
        <v>129</v>
      </c>
      <c r="GZT91" s="23" t="s">
        <v>129</v>
      </c>
      <c r="GZU91" s="23" t="s">
        <v>129</v>
      </c>
      <c r="GZV91" s="23" t="s">
        <v>129</v>
      </c>
      <c r="GZW91" s="23" t="s">
        <v>129</v>
      </c>
      <c r="GZX91" s="23" t="s">
        <v>129</v>
      </c>
      <c r="GZY91" s="23" t="s">
        <v>129</v>
      </c>
      <c r="GZZ91" s="23" t="s">
        <v>129</v>
      </c>
      <c r="HAA91" s="23" t="s">
        <v>129</v>
      </c>
      <c r="HAB91" s="23" t="s">
        <v>129</v>
      </c>
      <c r="HAC91" s="23" t="s">
        <v>129</v>
      </c>
      <c r="HAD91" s="23" t="s">
        <v>129</v>
      </c>
      <c r="HAE91" s="23" t="s">
        <v>129</v>
      </c>
      <c r="HAF91" s="23" t="s">
        <v>129</v>
      </c>
      <c r="HAG91" s="23" t="s">
        <v>129</v>
      </c>
      <c r="HAH91" s="23" t="s">
        <v>129</v>
      </c>
      <c r="HAI91" s="23" t="s">
        <v>129</v>
      </c>
      <c r="HAJ91" s="23" t="s">
        <v>129</v>
      </c>
      <c r="HAK91" s="23" t="s">
        <v>129</v>
      </c>
      <c r="HAL91" s="23" t="s">
        <v>129</v>
      </c>
      <c r="HAM91" s="23" t="s">
        <v>129</v>
      </c>
      <c r="HAN91" s="23" t="s">
        <v>129</v>
      </c>
      <c r="HAO91" s="23" t="s">
        <v>129</v>
      </c>
      <c r="HAP91" s="23" t="s">
        <v>129</v>
      </c>
      <c r="HAQ91" s="23" t="s">
        <v>129</v>
      </c>
      <c r="HAR91" s="23" t="s">
        <v>129</v>
      </c>
      <c r="HAS91" s="23" t="s">
        <v>129</v>
      </c>
      <c r="HAT91" s="23" t="s">
        <v>129</v>
      </c>
      <c r="HAU91" s="23" t="s">
        <v>129</v>
      </c>
      <c r="HAV91" s="23" t="s">
        <v>129</v>
      </c>
      <c r="HAW91" s="23" t="s">
        <v>129</v>
      </c>
      <c r="HAX91" s="23" t="s">
        <v>129</v>
      </c>
      <c r="HAY91" s="23" t="s">
        <v>129</v>
      </c>
      <c r="HAZ91" s="23" t="s">
        <v>129</v>
      </c>
      <c r="HBA91" s="23" t="s">
        <v>129</v>
      </c>
      <c r="HBB91" s="23" t="s">
        <v>129</v>
      </c>
      <c r="HBC91" s="23" t="s">
        <v>129</v>
      </c>
      <c r="HBD91" s="23" t="s">
        <v>129</v>
      </c>
      <c r="HBE91" s="23" t="s">
        <v>129</v>
      </c>
      <c r="HBF91" s="23" t="s">
        <v>129</v>
      </c>
      <c r="HBG91" s="23" t="s">
        <v>129</v>
      </c>
      <c r="HBH91" s="23" t="s">
        <v>129</v>
      </c>
      <c r="HBI91" s="23" t="s">
        <v>129</v>
      </c>
      <c r="HBJ91" s="23" t="s">
        <v>129</v>
      </c>
      <c r="HBK91" s="23" t="s">
        <v>129</v>
      </c>
      <c r="HBL91" s="23" t="s">
        <v>129</v>
      </c>
      <c r="HBM91" s="23" t="s">
        <v>129</v>
      </c>
      <c r="HBN91" s="23" t="s">
        <v>129</v>
      </c>
      <c r="HBO91" s="23" t="s">
        <v>129</v>
      </c>
      <c r="HBP91" s="23" t="s">
        <v>129</v>
      </c>
      <c r="HBQ91" s="23" t="s">
        <v>129</v>
      </c>
      <c r="HBR91" s="23" t="s">
        <v>129</v>
      </c>
      <c r="HBS91" s="23" t="s">
        <v>129</v>
      </c>
      <c r="HBT91" s="23" t="s">
        <v>129</v>
      </c>
      <c r="HBU91" s="23" t="s">
        <v>129</v>
      </c>
      <c r="HBV91" s="23" t="s">
        <v>129</v>
      </c>
      <c r="HBW91" s="23" t="s">
        <v>129</v>
      </c>
      <c r="HBX91" s="23" t="s">
        <v>129</v>
      </c>
      <c r="HBY91" s="23" t="s">
        <v>129</v>
      </c>
      <c r="HBZ91" s="23" t="s">
        <v>129</v>
      </c>
      <c r="HCA91" s="23" t="s">
        <v>129</v>
      </c>
      <c r="HCB91" s="23" t="s">
        <v>129</v>
      </c>
      <c r="HCC91" s="23" t="s">
        <v>129</v>
      </c>
      <c r="HCD91" s="23" t="s">
        <v>129</v>
      </c>
      <c r="HCE91" s="23" t="s">
        <v>129</v>
      </c>
      <c r="HCF91" s="23" t="s">
        <v>129</v>
      </c>
      <c r="HCG91" s="23" t="s">
        <v>129</v>
      </c>
      <c r="HCH91" s="23" t="s">
        <v>129</v>
      </c>
      <c r="HCI91" s="23" t="s">
        <v>129</v>
      </c>
      <c r="HCJ91" s="23" t="s">
        <v>129</v>
      </c>
      <c r="HCK91" s="23" t="s">
        <v>129</v>
      </c>
      <c r="HCL91" s="23" t="s">
        <v>129</v>
      </c>
      <c r="HCM91" s="23" t="s">
        <v>129</v>
      </c>
      <c r="HCN91" s="23" t="s">
        <v>129</v>
      </c>
      <c r="HCO91" s="23" t="s">
        <v>129</v>
      </c>
      <c r="HCP91" s="23" t="s">
        <v>129</v>
      </c>
      <c r="HCQ91" s="23" t="s">
        <v>129</v>
      </c>
      <c r="HCR91" s="23" t="s">
        <v>129</v>
      </c>
      <c r="HCS91" s="23" t="s">
        <v>129</v>
      </c>
      <c r="HCT91" s="23" t="s">
        <v>129</v>
      </c>
      <c r="HCU91" s="23" t="s">
        <v>129</v>
      </c>
      <c r="HCV91" s="23" t="s">
        <v>129</v>
      </c>
      <c r="HCW91" s="23" t="s">
        <v>129</v>
      </c>
      <c r="HCX91" s="23" t="s">
        <v>129</v>
      </c>
      <c r="HCY91" s="23" t="s">
        <v>129</v>
      </c>
      <c r="HCZ91" s="23" t="s">
        <v>129</v>
      </c>
      <c r="HDA91" s="23" t="s">
        <v>129</v>
      </c>
      <c r="HDB91" s="23" t="s">
        <v>129</v>
      </c>
      <c r="HDC91" s="23" t="s">
        <v>129</v>
      </c>
      <c r="HDD91" s="23" t="s">
        <v>129</v>
      </c>
      <c r="HDE91" s="23" t="s">
        <v>129</v>
      </c>
      <c r="HDF91" s="23" t="s">
        <v>129</v>
      </c>
      <c r="HDG91" s="23" t="s">
        <v>129</v>
      </c>
      <c r="HDH91" s="23" t="s">
        <v>129</v>
      </c>
      <c r="HDI91" s="23" t="s">
        <v>129</v>
      </c>
      <c r="HDJ91" s="23" t="s">
        <v>129</v>
      </c>
      <c r="HDK91" s="23" t="s">
        <v>129</v>
      </c>
      <c r="HDL91" s="23" t="s">
        <v>129</v>
      </c>
      <c r="HDM91" s="23" t="s">
        <v>129</v>
      </c>
      <c r="HDN91" s="23" t="s">
        <v>129</v>
      </c>
      <c r="HDO91" s="23" t="s">
        <v>129</v>
      </c>
      <c r="HDP91" s="23" t="s">
        <v>129</v>
      </c>
      <c r="HDQ91" s="23" t="s">
        <v>129</v>
      </c>
      <c r="HDR91" s="23" t="s">
        <v>129</v>
      </c>
      <c r="HDS91" s="23" t="s">
        <v>129</v>
      </c>
      <c r="HDT91" s="23" t="s">
        <v>129</v>
      </c>
      <c r="HDU91" s="23" t="s">
        <v>129</v>
      </c>
      <c r="HDV91" s="23" t="s">
        <v>129</v>
      </c>
      <c r="HDW91" s="23" t="s">
        <v>129</v>
      </c>
      <c r="HDX91" s="23" t="s">
        <v>129</v>
      </c>
      <c r="HDY91" s="23" t="s">
        <v>129</v>
      </c>
      <c r="HDZ91" s="23" t="s">
        <v>129</v>
      </c>
      <c r="HEA91" s="23" t="s">
        <v>129</v>
      </c>
      <c r="HEB91" s="23" t="s">
        <v>129</v>
      </c>
      <c r="HEC91" s="23" t="s">
        <v>129</v>
      </c>
      <c r="HED91" s="23" t="s">
        <v>129</v>
      </c>
      <c r="HEE91" s="23" t="s">
        <v>129</v>
      </c>
      <c r="HEF91" s="23" t="s">
        <v>129</v>
      </c>
      <c r="HEG91" s="23" t="s">
        <v>129</v>
      </c>
      <c r="HEH91" s="23" t="s">
        <v>129</v>
      </c>
      <c r="HEI91" s="23" t="s">
        <v>129</v>
      </c>
      <c r="HEJ91" s="23" t="s">
        <v>129</v>
      </c>
      <c r="HEK91" s="23" t="s">
        <v>129</v>
      </c>
      <c r="HEL91" s="23" t="s">
        <v>129</v>
      </c>
      <c r="HEM91" s="23" t="s">
        <v>129</v>
      </c>
      <c r="HEN91" s="23" t="s">
        <v>129</v>
      </c>
      <c r="HEO91" s="23" t="s">
        <v>129</v>
      </c>
      <c r="HEP91" s="23" t="s">
        <v>129</v>
      </c>
      <c r="HEQ91" s="23" t="s">
        <v>129</v>
      </c>
      <c r="HER91" s="23" t="s">
        <v>129</v>
      </c>
      <c r="HES91" s="23" t="s">
        <v>129</v>
      </c>
      <c r="HET91" s="23" t="s">
        <v>129</v>
      </c>
      <c r="HEU91" s="23" t="s">
        <v>129</v>
      </c>
      <c r="HEV91" s="23" t="s">
        <v>129</v>
      </c>
      <c r="HEW91" s="23" t="s">
        <v>129</v>
      </c>
      <c r="HEX91" s="23" t="s">
        <v>129</v>
      </c>
      <c r="HEY91" s="23" t="s">
        <v>129</v>
      </c>
      <c r="HEZ91" s="23" t="s">
        <v>129</v>
      </c>
      <c r="HFA91" s="23" t="s">
        <v>129</v>
      </c>
      <c r="HFB91" s="23" t="s">
        <v>129</v>
      </c>
      <c r="HFC91" s="23" t="s">
        <v>129</v>
      </c>
      <c r="HFD91" s="23" t="s">
        <v>129</v>
      </c>
      <c r="HFE91" s="23" t="s">
        <v>129</v>
      </c>
      <c r="HFF91" s="23" t="s">
        <v>129</v>
      </c>
      <c r="HFG91" s="23" t="s">
        <v>129</v>
      </c>
      <c r="HFH91" s="23" t="s">
        <v>129</v>
      </c>
      <c r="HFI91" s="23" t="s">
        <v>129</v>
      </c>
      <c r="HFJ91" s="23" t="s">
        <v>129</v>
      </c>
      <c r="HFK91" s="23" t="s">
        <v>129</v>
      </c>
      <c r="HFL91" s="23" t="s">
        <v>129</v>
      </c>
      <c r="HFM91" s="23" t="s">
        <v>129</v>
      </c>
      <c r="HFN91" s="23" t="s">
        <v>129</v>
      </c>
      <c r="HFO91" s="23" t="s">
        <v>129</v>
      </c>
      <c r="HFP91" s="23" t="s">
        <v>129</v>
      </c>
      <c r="HFQ91" s="23" t="s">
        <v>129</v>
      </c>
      <c r="HFR91" s="23" t="s">
        <v>129</v>
      </c>
      <c r="HFS91" s="23" t="s">
        <v>129</v>
      </c>
      <c r="HFT91" s="23" t="s">
        <v>129</v>
      </c>
      <c r="HFU91" s="23" t="s">
        <v>129</v>
      </c>
      <c r="HFV91" s="23" t="s">
        <v>129</v>
      </c>
      <c r="HFW91" s="23" t="s">
        <v>129</v>
      </c>
      <c r="HFX91" s="23" t="s">
        <v>129</v>
      </c>
      <c r="HFY91" s="23" t="s">
        <v>129</v>
      </c>
      <c r="HFZ91" s="23" t="s">
        <v>129</v>
      </c>
      <c r="HGA91" s="23" t="s">
        <v>129</v>
      </c>
      <c r="HGB91" s="23" t="s">
        <v>129</v>
      </c>
      <c r="HGC91" s="23" t="s">
        <v>129</v>
      </c>
      <c r="HGD91" s="23" t="s">
        <v>129</v>
      </c>
      <c r="HGE91" s="23" t="s">
        <v>129</v>
      </c>
      <c r="HGF91" s="23" t="s">
        <v>129</v>
      </c>
      <c r="HGG91" s="23" t="s">
        <v>129</v>
      </c>
      <c r="HGH91" s="23" t="s">
        <v>129</v>
      </c>
      <c r="HGI91" s="23" t="s">
        <v>129</v>
      </c>
      <c r="HGJ91" s="23" t="s">
        <v>129</v>
      </c>
      <c r="HGK91" s="23" t="s">
        <v>129</v>
      </c>
      <c r="HGL91" s="23" t="s">
        <v>129</v>
      </c>
      <c r="HGM91" s="23" t="s">
        <v>129</v>
      </c>
      <c r="HGN91" s="23" t="s">
        <v>129</v>
      </c>
      <c r="HGO91" s="23" t="s">
        <v>129</v>
      </c>
      <c r="HGP91" s="23" t="s">
        <v>129</v>
      </c>
      <c r="HGQ91" s="23" t="s">
        <v>129</v>
      </c>
      <c r="HGR91" s="23" t="s">
        <v>129</v>
      </c>
      <c r="HGS91" s="23" t="s">
        <v>129</v>
      </c>
      <c r="HGT91" s="23" t="s">
        <v>129</v>
      </c>
      <c r="HGU91" s="23" t="s">
        <v>129</v>
      </c>
      <c r="HGV91" s="23" t="s">
        <v>129</v>
      </c>
      <c r="HGW91" s="23" t="s">
        <v>129</v>
      </c>
      <c r="HGX91" s="23" t="s">
        <v>129</v>
      </c>
      <c r="HGY91" s="23" t="s">
        <v>129</v>
      </c>
      <c r="HGZ91" s="23" t="s">
        <v>129</v>
      </c>
      <c r="HHA91" s="23" t="s">
        <v>129</v>
      </c>
      <c r="HHB91" s="23" t="s">
        <v>129</v>
      </c>
      <c r="HHC91" s="23" t="s">
        <v>129</v>
      </c>
      <c r="HHD91" s="23" t="s">
        <v>129</v>
      </c>
      <c r="HHE91" s="23" t="s">
        <v>129</v>
      </c>
      <c r="HHF91" s="23" t="s">
        <v>129</v>
      </c>
      <c r="HHG91" s="23" t="s">
        <v>129</v>
      </c>
      <c r="HHH91" s="23" t="s">
        <v>129</v>
      </c>
      <c r="HHI91" s="23" t="s">
        <v>129</v>
      </c>
      <c r="HHJ91" s="23" t="s">
        <v>129</v>
      </c>
      <c r="HHK91" s="23" t="s">
        <v>129</v>
      </c>
      <c r="HHL91" s="23" t="s">
        <v>129</v>
      </c>
      <c r="HHM91" s="23" t="s">
        <v>129</v>
      </c>
      <c r="HHN91" s="23" t="s">
        <v>129</v>
      </c>
      <c r="HHO91" s="23" t="s">
        <v>129</v>
      </c>
      <c r="HHP91" s="23" t="s">
        <v>129</v>
      </c>
      <c r="HHQ91" s="23" t="s">
        <v>129</v>
      </c>
      <c r="HHR91" s="23" t="s">
        <v>129</v>
      </c>
      <c r="HHS91" s="23" t="s">
        <v>129</v>
      </c>
      <c r="HHT91" s="23" t="s">
        <v>129</v>
      </c>
      <c r="HHU91" s="23" t="s">
        <v>129</v>
      </c>
      <c r="HHV91" s="23" t="s">
        <v>129</v>
      </c>
      <c r="HHW91" s="23" t="s">
        <v>129</v>
      </c>
      <c r="HHX91" s="23" t="s">
        <v>129</v>
      </c>
      <c r="HHY91" s="23" t="s">
        <v>129</v>
      </c>
      <c r="HHZ91" s="23" t="s">
        <v>129</v>
      </c>
      <c r="HIA91" s="23" t="s">
        <v>129</v>
      </c>
      <c r="HIB91" s="23" t="s">
        <v>129</v>
      </c>
      <c r="HIC91" s="23" t="s">
        <v>129</v>
      </c>
      <c r="HID91" s="23" t="s">
        <v>129</v>
      </c>
      <c r="HIE91" s="23" t="s">
        <v>129</v>
      </c>
      <c r="HIF91" s="23" t="s">
        <v>129</v>
      </c>
      <c r="HIG91" s="23" t="s">
        <v>129</v>
      </c>
      <c r="HIH91" s="23" t="s">
        <v>129</v>
      </c>
      <c r="HII91" s="23" t="s">
        <v>129</v>
      </c>
      <c r="HIJ91" s="23" t="s">
        <v>129</v>
      </c>
      <c r="HIK91" s="23" t="s">
        <v>129</v>
      </c>
      <c r="HIL91" s="23" t="s">
        <v>129</v>
      </c>
      <c r="HIM91" s="23" t="s">
        <v>129</v>
      </c>
      <c r="HIN91" s="23" t="s">
        <v>129</v>
      </c>
      <c r="HIO91" s="23" t="s">
        <v>129</v>
      </c>
      <c r="HIP91" s="23" t="s">
        <v>129</v>
      </c>
      <c r="HIQ91" s="23" t="s">
        <v>129</v>
      </c>
      <c r="HIR91" s="23" t="s">
        <v>129</v>
      </c>
      <c r="HIS91" s="23" t="s">
        <v>129</v>
      </c>
      <c r="HIT91" s="23" t="s">
        <v>129</v>
      </c>
      <c r="HIU91" s="23" t="s">
        <v>129</v>
      </c>
      <c r="HIV91" s="23" t="s">
        <v>129</v>
      </c>
      <c r="HIW91" s="23" t="s">
        <v>129</v>
      </c>
      <c r="HIX91" s="23" t="s">
        <v>129</v>
      </c>
      <c r="HIY91" s="23" t="s">
        <v>129</v>
      </c>
      <c r="HIZ91" s="23" t="s">
        <v>129</v>
      </c>
      <c r="HJA91" s="23" t="s">
        <v>129</v>
      </c>
      <c r="HJB91" s="23" t="s">
        <v>129</v>
      </c>
      <c r="HJC91" s="23" t="s">
        <v>129</v>
      </c>
      <c r="HJD91" s="23" t="s">
        <v>129</v>
      </c>
      <c r="HJE91" s="23" t="s">
        <v>129</v>
      </c>
      <c r="HJF91" s="23" t="s">
        <v>129</v>
      </c>
      <c r="HJG91" s="23" t="s">
        <v>129</v>
      </c>
      <c r="HJH91" s="23" t="s">
        <v>129</v>
      </c>
      <c r="HJI91" s="23" t="s">
        <v>129</v>
      </c>
      <c r="HJJ91" s="23" t="s">
        <v>129</v>
      </c>
      <c r="HJK91" s="23" t="s">
        <v>129</v>
      </c>
      <c r="HJL91" s="23" t="s">
        <v>129</v>
      </c>
      <c r="HJM91" s="23" t="s">
        <v>129</v>
      </c>
      <c r="HJN91" s="23" t="s">
        <v>129</v>
      </c>
      <c r="HJO91" s="23" t="s">
        <v>129</v>
      </c>
      <c r="HJP91" s="23" t="s">
        <v>129</v>
      </c>
      <c r="HJQ91" s="23" t="s">
        <v>129</v>
      </c>
      <c r="HJR91" s="23" t="s">
        <v>129</v>
      </c>
      <c r="HJS91" s="23" t="s">
        <v>129</v>
      </c>
      <c r="HJT91" s="23" t="s">
        <v>129</v>
      </c>
      <c r="HJU91" s="23" t="s">
        <v>129</v>
      </c>
      <c r="HJV91" s="23" t="s">
        <v>129</v>
      </c>
      <c r="HJW91" s="23" t="s">
        <v>129</v>
      </c>
      <c r="HJX91" s="23" t="s">
        <v>129</v>
      </c>
      <c r="HJY91" s="23" t="s">
        <v>129</v>
      </c>
      <c r="HJZ91" s="23" t="s">
        <v>129</v>
      </c>
      <c r="HKA91" s="23" t="s">
        <v>129</v>
      </c>
      <c r="HKB91" s="23" t="s">
        <v>129</v>
      </c>
      <c r="HKC91" s="23" t="s">
        <v>129</v>
      </c>
      <c r="HKD91" s="23" t="s">
        <v>129</v>
      </c>
      <c r="HKE91" s="23" t="s">
        <v>129</v>
      </c>
      <c r="HKF91" s="23" t="s">
        <v>129</v>
      </c>
      <c r="HKG91" s="23" t="s">
        <v>129</v>
      </c>
      <c r="HKH91" s="23" t="s">
        <v>129</v>
      </c>
      <c r="HKI91" s="23" t="s">
        <v>129</v>
      </c>
      <c r="HKJ91" s="23" t="s">
        <v>129</v>
      </c>
      <c r="HKK91" s="23" t="s">
        <v>129</v>
      </c>
      <c r="HKL91" s="23" t="s">
        <v>129</v>
      </c>
      <c r="HKM91" s="23" t="s">
        <v>129</v>
      </c>
      <c r="HKN91" s="23" t="s">
        <v>129</v>
      </c>
      <c r="HKO91" s="23" t="s">
        <v>129</v>
      </c>
      <c r="HKP91" s="23" t="s">
        <v>129</v>
      </c>
      <c r="HKQ91" s="23" t="s">
        <v>129</v>
      </c>
      <c r="HKR91" s="23" t="s">
        <v>129</v>
      </c>
      <c r="HKS91" s="23" t="s">
        <v>129</v>
      </c>
      <c r="HKT91" s="23" t="s">
        <v>129</v>
      </c>
      <c r="HKU91" s="23" t="s">
        <v>129</v>
      </c>
      <c r="HKV91" s="23" t="s">
        <v>129</v>
      </c>
      <c r="HKW91" s="23" t="s">
        <v>129</v>
      </c>
      <c r="HKX91" s="23" t="s">
        <v>129</v>
      </c>
      <c r="HKY91" s="23" t="s">
        <v>129</v>
      </c>
      <c r="HKZ91" s="23" t="s">
        <v>129</v>
      </c>
      <c r="HLA91" s="23" t="s">
        <v>129</v>
      </c>
      <c r="HLB91" s="23" t="s">
        <v>129</v>
      </c>
      <c r="HLC91" s="23" t="s">
        <v>129</v>
      </c>
      <c r="HLD91" s="23" t="s">
        <v>129</v>
      </c>
      <c r="HLE91" s="23" t="s">
        <v>129</v>
      </c>
      <c r="HLF91" s="23" t="s">
        <v>129</v>
      </c>
      <c r="HLG91" s="23" t="s">
        <v>129</v>
      </c>
      <c r="HLH91" s="23" t="s">
        <v>129</v>
      </c>
      <c r="HLI91" s="23" t="s">
        <v>129</v>
      </c>
      <c r="HLJ91" s="23" t="s">
        <v>129</v>
      </c>
      <c r="HLK91" s="23" t="s">
        <v>129</v>
      </c>
      <c r="HLL91" s="23" t="s">
        <v>129</v>
      </c>
      <c r="HLM91" s="23" t="s">
        <v>129</v>
      </c>
      <c r="HLN91" s="23" t="s">
        <v>129</v>
      </c>
      <c r="HLO91" s="23" t="s">
        <v>129</v>
      </c>
      <c r="HLP91" s="23" t="s">
        <v>129</v>
      </c>
      <c r="HLQ91" s="23" t="s">
        <v>129</v>
      </c>
      <c r="HLR91" s="23" t="s">
        <v>129</v>
      </c>
      <c r="HLS91" s="23" t="s">
        <v>129</v>
      </c>
      <c r="HLT91" s="23" t="s">
        <v>129</v>
      </c>
      <c r="HLU91" s="23" t="s">
        <v>129</v>
      </c>
      <c r="HLV91" s="23" t="s">
        <v>129</v>
      </c>
      <c r="HLW91" s="23" t="s">
        <v>129</v>
      </c>
      <c r="HLX91" s="23" t="s">
        <v>129</v>
      </c>
      <c r="HLY91" s="23" t="s">
        <v>129</v>
      </c>
      <c r="HLZ91" s="23" t="s">
        <v>129</v>
      </c>
      <c r="HMA91" s="23" t="s">
        <v>129</v>
      </c>
      <c r="HMB91" s="23" t="s">
        <v>129</v>
      </c>
      <c r="HMC91" s="23" t="s">
        <v>129</v>
      </c>
      <c r="HMD91" s="23" t="s">
        <v>129</v>
      </c>
      <c r="HME91" s="23" t="s">
        <v>129</v>
      </c>
      <c r="HMF91" s="23" t="s">
        <v>129</v>
      </c>
      <c r="HMG91" s="23" t="s">
        <v>129</v>
      </c>
      <c r="HMH91" s="23" t="s">
        <v>129</v>
      </c>
      <c r="HMI91" s="23" t="s">
        <v>129</v>
      </c>
      <c r="HMJ91" s="23" t="s">
        <v>129</v>
      </c>
      <c r="HMK91" s="23" t="s">
        <v>129</v>
      </c>
      <c r="HML91" s="23" t="s">
        <v>129</v>
      </c>
      <c r="HMM91" s="23" t="s">
        <v>129</v>
      </c>
      <c r="HMN91" s="23" t="s">
        <v>129</v>
      </c>
      <c r="HMO91" s="23" t="s">
        <v>129</v>
      </c>
      <c r="HMP91" s="23" t="s">
        <v>129</v>
      </c>
      <c r="HMQ91" s="23" t="s">
        <v>129</v>
      </c>
      <c r="HMR91" s="23" t="s">
        <v>129</v>
      </c>
      <c r="HMS91" s="23" t="s">
        <v>129</v>
      </c>
      <c r="HMT91" s="23" t="s">
        <v>129</v>
      </c>
      <c r="HMU91" s="23" t="s">
        <v>129</v>
      </c>
      <c r="HMV91" s="23" t="s">
        <v>129</v>
      </c>
      <c r="HMW91" s="23" t="s">
        <v>129</v>
      </c>
      <c r="HMX91" s="23" t="s">
        <v>129</v>
      </c>
      <c r="HMY91" s="23" t="s">
        <v>129</v>
      </c>
      <c r="HMZ91" s="23" t="s">
        <v>129</v>
      </c>
      <c r="HNA91" s="23" t="s">
        <v>129</v>
      </c>
      <c r="HNB91" s="23" t="s">
        <v>129</v>
      </c>
      <c r="HNC91" s="23" t="s">
        <v>129</v>
      </c>
      <c r="HND91" s="23" t="s">
        <v>129</v>
      </c>
      <c r="HNE91" s="23" t="s">
        <v>129</v>
      </c>
      <c r="HNF91" s="23" t="s">
        <v>129</v>
      </c>
      <c r="HNG91" s="23" t="s">
        <v>129</v>
      </c>
      <c r="HNH91" s="23" t="s">
        <v>129</v>
      </c>
      <c r="HNI91" s="23" t="s">
        <v>129</v>
      </c>
      <c r="HNJ91" s="23" t="s">
        <v>129</v>
      </c>
      <c r="HNK91" s="23" t="s">
        <v>129</v>
      </c>
      <c r="HNL91" s="23" t="s">
        <v>129</v>
      </c>
      <c r="HNM91" s="23" t="s">
        <v>129</v>
      </c>
      <c r="HNN91" s="23" t="s">
        <v>129</v>
      </c>
      <c r="HNO91" s="23" t="s">
        <v>129</v>
      </c>
      <c r="HNP91" s="23" t="s">
        <v>129</v>
      </c>
      <c r="HNQ91" s="23" t="s">
        <v>129</v>
      </c>
      <c r="HNR91" s="23" t="s">
        <v>129</v>
      </c>
      <c r="HNS91" s="23" t="s">
        <v>129</v>
      </c>
      <c r="HNT91" s="23" t="s">
        <v>129</v>
      </c>
      <c r="HNU91" s="23" t="s">
        <v>129</v>
      </c>
      <c r="HNV91" s="23" t="s">
        <v>129</v>
      </c>
      <c r="HNW91" s="23" t="s">
        <v>129</v>
      </c>
      <c r="HNX91" s="23" t="s">
        <v>129</v>
      </c>
      <c r="HNY91" s="23" t="s">
        <v>129</v>
      </c>
      <c r="HNZ91" s="23" t="s">
        <v>129</v>
      </c>
      <c r="HOA91" s="23" t="s">
        <v>129</v>
      </c>
      <c r="HOB91" s="23" t="s">
        <v>129</v>
      </c>
      <c r="HOC91" s="23" t="s">
        <v>129</v>
      </c>
      <c r="HOD91" s="23" t="s">
        <v>129</v>
      </c>
      <c r="HOE91" s="23" t="s">
        <v>129</v>
      </c>
      <c r="HOF91" s="23" t="s">
        <v>129</v>
      </c>
      <c r="HOG91" s="23" t="s">
        <v>129</v>
      </c>
      <c r="HOH91" s="23" t="s">
        <v>129</v>
      </c>
      <c r="HOI91" s="23" t="s">
        <v>129</v>
      </c>
      <c r="HOJ91" s="23" t="s">
        <v>129</v>
      </c>
      <c r="HOK91" s="23" t="s">
        <v>129</v>
      </c>
      <c r="HOL91" s="23" t="s">
        <v>129</v>
      </c>
      <c r="HOM91" s="23" t="s">
        <v>129</v>
      </c>
      <c r="HON91" s="23" t="s">
        <v>129</v>
      </c>
      <c r="HOO91" s="23" t="s">
        <v>129</v>
      </c>
      <c r="HOP91" s="23" t="s">
        <v>129</v>
      </c>
      <c r="HOQ91" s="23" t="s">
        <v>129</v>
      </c>
      <c r="HOR91" s="23" t="s">
        <v>129</v>
      </c>
      <c r="HOS91" s="23" t="s">
        <v>129</v>
      </c>
      <c r="HOT91" s="23" t="s">
        <v>129</v>
      </c>
      <c r="HOU91" s="23" t="s">
        <v>129</v>
      </c>
      <c r="HOV91" s="23" t="s">
        <v>129</v>
      </c>
      <c r="HOW91" s="23" t="s">
        <v>129</v>
      </c>
      <c r="HOX91" s="23" t="s">
        <v>129</v>
      </c>
      <c r="HOY91" s="23" t="s">
        <v>129</v>
      </c>
      <c r="HOZ91" s="23" t="s">
        <v>129</v>
      </c>
      <c r="HPA91" s="23" t="s">
        <v>129</v>
      </c>
      <c r="HPB91" s="23" t="s">
        <v>129</v>
      </c>
      <c r="HPC91" s="23" t="s">
        <v>129</v>
      </c>
      <c r="HPD91" s="23" t="s">
        <v>129</v>
      </c>
      <c r="HPE91" s="23" t="s">
        <v>129</v>
      </c>
      <c r="HPF91" s="23" t="s">
        <v>129</v>
      </c>
      <c r="HPG91" s="23" t="s">
        <v>129</v>
      </c>
      <c r="HPH91" s="23" t="s">
        <v>129</v>
      </c>
      <c r="HPI91" s="23" t="s">
        <v>129</v>
      </c>
      <c r="HPJ91" s="23" t="s">
        <v>129</v>
      </c>
      <c r="HPK91" s="23" t="s">
        <v>129</v>
      </c>
      <c r="HPL91" s="23" t="s">
        <v>129</v>
      </c>
      <c r="HPM91" s="23" t="s">
        <v>129</v>
      </c>
      <c r="HPN91" s="23" t="s">
        <v>129</v>
      </c>
      <c r="HPO91" s="23" t="s">
        <v>129</v>
      </c>
      <c r="HPP91" s="23" t="s">
        <v>129</v>
      </c>
      <c r="HPQ91" s="23" t="s">
        <v>129</v>
      </c>
      <c r="HPR91" s="23" t="s">
        <v>129</v>
      </c>
      <c r="HPS91" s="23" t="s">
        <v>129</v>
      </c>
      <c r="HPT91" s="23" t="s">
        <v>129</v>
      </c>
      <c r="HPU91" s="23" t="s">
        <v>129</v>
      </c>
      <c r="HPV91" s="23" t="s">
        <v>129</v>
      </c>
      <c r="HPW91" s="23" t="s">
        <v>129</v>
      </c>
      <c r="HPX91" s="23" t="s">
        <v>129</v>
      </c>
      <c r="HPY91" s="23" t="s">
        <v>129</v>
      </c>
      <c r="HPZ91" s="23" t="s">
        <v>129</v>
      </c>
      <c r="HQA91" s="23" t="s">
        <v>129</v>
      </c>
      <c r="HQB91" s="23" t="s">
        <v>129</v>
      </c>
      <c r="HQC91" s="23" t="s">
        <v>129</v>
      </c>
      <c r="HQD91" s="23" t="s">
        <v>129</v>
      </c>
      <c r="HQE91" s="23" t="s">
        <v>129</v>
      </c>
      <c r="HQF91" s="23" t="s">
        <v>129</v>
      </c>
      <c r="HQG91" s="23" t="s">
        <v>129</v>
      </c>
      <c r="HQH91" s="23" t="s">
        <v>129</v>
      </c>
      <c r="HQI91" s="23" t="s">
        <v>129</v>
      </c>
      <c r="HQJ91" s="23" t="s">
        <v>129</v>
      </c>
      <c r="HQK91" s="23" t="s">
        <v>129</v>
      </c>
      <c r="HQL91" s="23" t="s">
        <v>129</v>
      </c>
      <c r="HQM91" s="23" t="s">
        <v>129</v>
      </c>
      <c r="HQN91" s="23" t="s">
        <v>129</v>
      </c>
      <c r="HQO91" s="23" t="s">
        <v>129</v>
      </c>
      <c r="HQP91" s="23" t="s">
        <v>129</v>
      </c>
      <c r="HQQ91" s="23" t="s">
        <v>129</v>
      </c>
      <c r="HQR91" s="23" t="s">
        <v>129</v>
      </c>
      <c r="HQS91" s="23" t="s">
        <v>129</v>
      </c>
      <c r="HQT91" s="23" t="s">
        <v>129</v>
      </c>
      <c r="HQU91" s="23" t="s">
        <v>129</v>
      </c>
      <c r="HQV91" s="23" t="s">
        <v>129</v>
      </c>
      <c r="HQW91" s="23" t="s">
        <v>129</v>
      </c>
      <c r="HQX91" s="23" t="s">
        <v>129</v>
      </c>
      <c r="HQY91" s="23" t="s">
        <v>129</v>
      </c>
      <c r="HQZ91" s="23" t="s">
        <v>129</v>
      </c>
      <c r="HRA91" s="23" t="s">
        <v>129</v>
      </c>
      <c r="HRB91" s="23" t="s">
        <v>129</v>
      </c>
      <c r="HRC91" s="23" t="s">
        <v>129</v>
      </c>
      <c r="HRD91" s="23" t="s">
        <v>129</v>
      </c>
      <c r="HRE91" s="23" t="s">
        <v>129</v>
      </c>
      <c r="HRF91" s="23" t="s">
        <v>129</v>
      </c>
      <c r="HRG91" s="23" t="s">
        <v>129</v>
      </c>
      <c r="HRH91" s="23" t="s">
        <v>129</v>
      </c>
      <c r="HRI91" s="23" t="s">
        <v>129</v>
      </c>
      <c r="HRJ91" s="23" t="s">
        <v>129</v>
      </c>
      <c r="HRK91" s="23" t="s">
        <v>129</v>
      </c>
      <c r="HRL91" s="23" t="s">
        <v>129</v>
      </c>
      <c r="HRM91" s="23" t="s">
        <v>129</v>
      </c>
      <c r="HRN91" s="23" t="s">
        <v>129</v>
      </c>
      <c r="HRO91" s="23" t="s">
        <v>129</v>
      </c>
      <c r="HRP91" s="23" t="s">
        <v>129</v>
      </c>
      <c r="HRQ91" s="23" t="s">
        <v>129</v>
      </c>
      <c r="HRR91" s="23" t="s">
        <v>129</v>
      </c>
      <c r="HRS91" s="23" t="s">
        <v>129</v>
      </c>
      <c r="HRT91" s="23" t="s">
        <v>129</v>
      </c>
      <c r="HRU91" s="23" t="s">
        <v>129</v>
      </c>
      <c r="HRV91" s="23" t="s">
        <v>129</v>
      </c>
      <c r="HRW91" s="23" t="s">
        <v>129</v>
      </c>
      <c r="HRX91" s="23" t="s">
        <v>129</v>
      </c>
      <c r="HRY91" s="23" t="s">
        <v>129</v>
      </c>
      <c r="HRZ91" s="23" t="s">
        <v>129</v>
      </c>
      <c r="HSA91" s="23" t="s">
        <v>129</v>
      </c>
      <c r="HSB91" s="23" t="s">
        <v>129</v>
      </c>
      <c r="HSC91" s="23" t="s">
        <v>129</v>
      </c>
      <c r="HSD91" s="23" t="s">
        <v>129</v>
      </c>
      <c r="HSE91" s="23" t="s">
        <v>129</v>
      </c>
      <c r="HSF91" s="23" t="s">
        <v>129</v>
      </c>
      <c r="HSG91" s="23" t="s">
        <v>129</v>
      </c>
      <c r="HSH91" s="23" t="s">
        <v>129</v>
      </c>
      <c r="HSI91" s="23" t="s">
        <v>129</v>
      </c>
      <c r="HSJ91" s="23" t="s">
        <v>129</v>
      </c>
      <c r="HSK91" s="23" t="s">
        <v>129</v>
      </c>
      <c r="HSL91" s="23" t="s">
        <v>129</v>
      </c>
      <c r="HSM91" s="23" t="s">
        <v>129</v>
      </c>
      <c r="HSN91" s="23" t="s">
        <v>129</v>
      </c>
      <c r="HSO91" s="23" t="s">
        <v>129</v>
      </c>
      <c r="HSP91" s="23" t="s">
        <v>129</v>
      </c>
      <c r="HSQ91" s="23" t="s">
        <v>129</v>
      </c>
      <c r="HSR91" s="23" t="s">
        <v>129</v>
      </c>
      <c r="HSS91" s="23" t="s">
        <v>129</v>
      </c>
      <c r="HST91" s="23" t="s">
        <v>129</v>
      </c>
      <c r="HSU91" s="23" t="s">
        <v>129</v>
      </c>
      <c r="HSV91" s="23" t="s">
        <v>129</v>
      </c>
      <c r="HSW91" s="23" t="s">
        <v>129</v>
      </c>
      <c r="HSX91" s="23" t="s">
        <v>129</v>
      </c>
      <c r="HSY91" s="23" t="s">
        <v>129</v>
      </c>
      <c r="HSZ91" s="23" t="s">
        <v>129</v>
      </c>
      <c r="HTA91" s="23" t="s">
        <v>129</v>
      </c>
      <c r="HTB91" s="23" t="s">
        <v>129</v>
      </c>
      <c r="HTC91" s="23" t="s">
        <v>129</v>
      </c>
      <c r="HTD91" s="23" t="s">
        <v>129</v>
      </c>
      <c r="HTE91" s="23" t="s">
        <v>129</v>
      </c>
      <c r="HTF91" s="23" t="s">
        <v>129</v>
      </c>
      <c r="HTG91" s="23" t="s">
        <v>129</v>
      </c>
      <c r="HTH91" s="23" t="s">
        <v>129</v>
      </c>
      <c r="HTI91" s="23" t="s">
        <v>129</v>
      </c>
      <c r="HTJ91" s="23" t="s">
        <v>129</v>
      </c>
      <c r="HTK91" s="23" t="s">
        <v>129</v>
      </c>
      <c r="HTL91" s="23" t="s">
        <v>129</v>
      </c>
      <c r="HTM91" s="23" t="s">
        <v>129</v>
      </c>
      <c r="HTN91" s="23" t="s">
        <v>129</v>
      </c>
      <c r="HTO91" s="23" t="s">
        <v>129</v>
      </c>
      <c r="HTP91" s="23" t="s">
        <v>129</v>
      </c>
      <c r="HTQ91" s="23" t="s">
        <v>129</v>
      </c>
      <c r="HTR91" s="23" t="s">
        <v>129</v>
      </c>
      <c r="HTS91" s="23" t="s">
        <v>129</v>
      </c>
      <c r="HTT91" s="23" t="s">
        <v>129</v>
      </c>
      <c r="HTU91" s="23" t="s">
        <v>129</v>
      </c>
      <c r="HTV91" s="23" t="s">
        <v>129</v>
      </c>
      <c r="HTW91" s="23" t="s">
        <v>129</v>
      </c>
      <c r="HTX91" s="23" t="s">
        <v>129</v>
      </c>
      <c r="HTY91" s="23" t="s">
        <v>129</v>
      </c>
      <c r="HTZ91" s="23" t="s">
        <v>129</v>
      </c>
      <c r="HUA91" s="23" t="s">
        <v>129</v>
      </c>
      <c r="HUB91" s="23" t="s">
        <v>129</v>
      </c>
      <c r="HUC91" s="23" t="s">
        <v>129</v>
      </c>
      <c r="HUD91" s="23" t="s">
        <v>129</v>
      </c>
      <c r="HUE91" s="23" t="s">
        <v>129</v>
      </c>
      <c r="HUF91" s="23" t="s">
        <v>129</v>
      </c>
      <c r="HUG91" s="23" t="s">
        <v>129</v>
      </c>
      <c r="HUH91" s="23" t="s">
        <v>129</v>
      </c>
      <c r="HUI91" s="23" t="s">
        <v>129</v>
      </c>
      <c r="HUJ91" s="23" t="s">
        <v>129</v>
      </c>
      <c r="HUK91" s="23" t="s">
        <v>129</v>
      </c>
      <c r="HUL91" s="23" t="s">
        <v>129</v>
      </c>
      <c r="HUM91" s="23" t="s">
        <v>129</v>
      </c>
      <c r="HUN91" s="23" t="s">
        <v>129</v>
      </c>
      <c r="HUO91" s="23" t="s">
        <v>129</v>
      </c>
      <c r="HUP91" s="23" t="s">
        <v>129</v>
      </c>
      <c r="HUQ91" s="23" t="s">
        <v>129</v>
      </c>
      <c r="HUR91" s="23" t="s">
        <v>129</v>
      </c>
      <c r="HUS91" s="23" t="s">
        <v>129</v>
      </c>
      <c r="HUT91" s="23" t="s">
        <v>129</v>
      </c>
      <c r="HUU91" s="23" t="s">
        <v>129</v>
      </c>
      <c r="HUV91" s="23" t="s">
        <v>129</v>
      </c>
      <c r="HUW91" s="23" t="s">
        <v>129</v>
      </c>
      <c r="HUX91" s="23" t="s">
        <v>129</v>
      </c>
      <c r="HUY91" s="23" t="s">
        <v>129</v>
      </c>
      <c r="HUZ91" s="23" t="s">
        <v>129</v>
      </c>
      <c r="HVA91" s="23" t="s">
        <v>129</v>
      </c>
      <c r="HVB91" s="23" t="s">
        <v>129</v>
      </c>
      <c r="HVC91" s="23" t="s">
        <v>129</v>
      </c>
      <c r="HVD91" s="23" t="s">
        <v>129</v>
      </c>
      <c r="HVE91" s="23" t="s">
        <v>129</v>
      </c>
      <c r="HVF91" s="23" t="s">
        <v>129</v>
      </c>
      <c r="HVG91" s="23" t="s">
        <v>129</v>
      </c>
      <c r="HVH91" s="23" t="s">
        <v>129</v>
      </c>
      <c r="HVI91" s="23" t="s">
        <v>129</v>
      </c>
      <c r="HVJ91" s="23" t="s">
        <v>129</v>
      </c>
      <c r="HVK91" s="23" t="s">
        <v>129</v>
      </c>
      <c r="HVL91" s="23" t="s">
        <v>129</v>
      </c>
      <c r="HVM91" s="23" t="s">
        <v>129</v>
      </c>
      <c r="HVN91" s="23" t="s">
        <v>129</v>
      </c>
      <c r="HVO91" s="23" t="s">
        <v>129</v>
      </c>
      <c r="HVP91" s="23" t="s">
        <v>129</v>
      </c>
      <c r="HVQ91" s="23" t="s">
        <v>129</v>
      </c>
      <c r="HVR91" s="23" t="s">
        <v>129</v>
      </c>
      <c r="HVS91" s="23" t="s">
        <v>129</v>
      </c>
      <c r="HVT91" s="23" t="s">
        <v>129</v>
      </c>
      <c r="HVU91" s="23" t="s">
        <v>129</v>
      </c>
      <c r="HVV91" s="23" t="s">
        <v>129</v>
      </c>
      <c r="HVW91" s="23" t="s">
        <v>129</v>
      </c>
      <c r="HVX91" s="23" t="s">
        <v>129</v>
      </c>
      <c r="HVY91" s="23" t="s">
        <v>129</v>
      </c>
      <c r="HVZ91" s="23" t="s">
        <v>129</v>
      </c>
      <c r="HWA91" s="23" t="s">
        <v>129</v>
      </c>
      <c r="HWB91" s="23" t="s">
        <v>129</v>
      </c>
      <c r="HWC91" s="23" t="s">
        <v>129</v>
      </c>
      <c r="HWD91" s="23" t="s">
        <v>129</v>
      </c>
      <c r="HWE91" s="23" t="s">
        <v>129</v>
      </c>
      <c r="HWF91" s="23" t="s">
        <v>129</v>
      </c>
      <c r="HWG91" s="23" t="s">
        <v>129</v>
      </c>
      <c r="HWH91" s="23" t="s">
        <v>129</v>
      </c>
      <c r="HWI91" s="23" t="s">
        <v>129</v>
      </c>
      <c r="HWJ91" s="23" t="s">
        <v>129</v>
      </c>
      <c r="HWK91" s="23" t="s">
        <v>129</v>
      </c>
      <c r="HWL91" s="23" t="s">
        <v>129</v>
      </c>
      <c r="HWM91" s="23" t="s">
        <v>129</v>
      </c>
      <c r="HWN91" s="23" t="s">
        <v>129</v>
      </c>
      <c r="HWO91" s="23" t="s">
        <v>129</v>
      </c>
      <c r="HWP91" s="23" t="s">
        <v>129</v>
      </c>
      <c r="HWQ91" s="23" t="s">
        <v>129</v>
      </c>
      <c r="HWR91" s="23" t="s">
        <v>129</v>
      </c>
      <c r="HWS91" s="23" t="s">
        <v>129</v>
      </c>
      <c r="HWT91" s="23" t="s">
        <v>129</v>
      </c>
      <c r="HWU91" s="23" t="s">
        <v>129</v>
      </c>
      <c r="HWV91" s="23" t="s">
        <v>129</v>
      </c>
      <c r="HWW91" s="23" t="s">
        <v>129</v>
      </c>
      <c r="HWX91" s="23" t="s">
        <v>129</v>
      </c>
      <c r="HWY91" s="23" t="s">
        <v>129</v>
      </c>
      <c r="HWZ91" s="23" t="s">
        <v>129</v>
      </c>
      <c r="HXA91" s="23" t="s">
        <v>129</v>
      </c>
      <c r="HXB91" s="23" t="s">
        <v>129</v>
      </c>
      <c r="HXC91" s="23" t="s">
        <v>129</v>
      </c>
      <c r="HXD91" s="23" t="s">
        <v>129</v>
      </c>
      <c r="HXE91" s="23" t="s">
        <v>129</v>
      </c>
      <c r="HXF91" s="23" t="s">
        <v>129</v>
      </c>
      <c r="HXG91" s="23" t="s">
        <v>129</v>
      </c>
      <c r="HXH91" s="23" t="s">
        <v>129</v>
      </c>
      <c r="HXI91" s="23" t="s">
        <v>129</v>
      </c>
      <c r="HXJ91" s="23" t="s">
        <v>129</v>
      </c>
      <c r="HXK91" s="23" t="s">
        <v>129</v>
      </c>
      <c r="HXL91" s="23" t="s">
        <v>129</v>
      </c>
      <c r="HXM91" s="23" t="s">
        <v>129</v>
      </c>
      <c r="HXN91" s="23" t="s">
        <v>129</v>
      </c>
      <c r="HXO91" s="23" t="s">
        <v>129</v>
      </c>
      <c r="HXP91" s="23" t="s">
        <v>129</v>
      </c>
      <c r="HXQ91" s="23" t="s">
        <v>129</v>
      </c>
      <c r="HXR91" s="23" t="s">
        <v>129</v>
      </c>
      <c r="HXS91" s="23" t="s">
        <v>129</v>
      </c>
      <c r="HXT91" s="23" t="s">
        <v>129</v>
      </c>
      <c r="HXU91" s="23" t="s">
        <v>129</v>
      </c>
      <c r="HXV91" s="23" t="s">
        <v>129</v>
      </c>
      <c r="HXW91" s="23" t="s">
        <v>129</v>
      </c>
      <c r="HXX91" s="23" t="s">
        <v>129</v>
      </c>
      <c r="HXY91" s="23" t="s">
        <v>129</v>
      </c>
      <c r="HXZ91" s="23" t="s">
        <v>129</v>
      </c>
      <c r="HYA91" s="23" t="s">
        <v>129</v>
      </c>
      <c r="HYB91" s="23" t="s">
        <v>129</v>
      </c>
      <c r="HYC91" s="23" t="s">
        <v>129</v>
      </c>
      <c r="HYD91" s="23" t="s">
        <v>129</v>
      </c>
      <c r="HYE91" s="23" t="s">
        <v>129</v>
      </c>
      <c r="HYF91" s="23" t="s">
        <v>129</v>
      </c>
      <c r="HYG91" s="23" t="s">
        <v>129</v>
      </c>
      <c r="HYH91" s="23" t="s">
        <v>129</v>
      </c>
      <c r="HYI91" s="23" t="s">
        <v>129</v>
      </c>
      <c r="HYJ91" s="23" t="s">
        <v>129</v>
      </c>
      <c r="HYK91" s="23" t="s">
        <v>129</v>
      </c>
      <c r="HYL91" s="23" t="s">
        <v>129</v>
      </c>
      <c r="HYM91" s="23" t="s">
        <v>129</v>
      </c>
      <c r="HYN91" s="23" t="s">
        <v>129</v>
      </c>
      <c r="HYO91" s="23" t="s">
        <v>129</v>
      </c>
      <c r="HYP91" s="23" t="s">
        <v>129</v>
      </c>
      <c r="HYQ91" s="23" t="s">
        <v>129</v>
      </c>
      <c r="HYR91" s="23" t="s">
        <v>129</v>
      </c>
      <c r="HYS91" s="23" t="s">
        <v>129</v>
      </c>
      <c r="HYT91" s="23" t="s">
        <v>129</v>
      </c>
      <c r="HYU91" s="23" t="s">
        <v>129</v>
      </c>
      <c r="HYV91" s="23" t="s">
        <v>129</v>
      </c>
      <c r="HYW91" s="23" t="s">
        <v>129</v>
      </c>
      <c r="HYX91" s="23" t="s">
        <v>129</v>
      </c>
      <c r="HYY91" s="23" t="s">
        <v>129</v>
      </c>
      <c r="HYZ91" s="23" t="s">
        <v>129</v>
      </c>
      <c r="HZA91" s="23" t="s">
        <v>129</v>
      </c>
      <c r="HZB91" s="23" t="s">
        <v>129</v>
      </c>
      <c r="HZC91" s="23" t="s">
        <v>129</v>
      </c>
      <c r="HZD91" s="23" t="s">
        <v>129</v>
      </c>
      <c r="HZE91" s="23" t="s">
        <v>129</v>
      </c>
      <c r="HZF91" s="23" t="s">
        <v>129</v>
      </c>
      <c r="HZG91" s="23" t="s">
        <v>129</v>
      </c>
      <c r="HZH91" s="23" t="s">
        <v>129</v>
      </c>
      <c r="HZI91" s="23" t="s">
        <v>129</v>
      </c>
      <c r="HZJ91" s="23" t="s">
        <v>129</v>
      </c>
      <c r="HZK91" s="23" t="s">
        <v>129</v>
      </c>
      <c r="HZL91" s="23" t="s">
        <v>129</v>
      </c>
      <c r="HZM91" s="23" t="s">
        <v>129</v>
      </c>
      <c r="HZN91" s="23" t="s">
        <v>129</v>
      </c>
      <c r="HZO91" s="23" t="s">
        <v>129</v>
      </c>
      <c r="HZP91" s="23" t="s">
        <v>129</v>
      </c>
      <c r="HZQ91" s="23" t="s">
        <v>129</v>
      </c>
      <c r="HZR91" s="23" t="s">
        <v>129</v>
      </c>
      <c r="HZS91" s="23" t="s">
        <v>129</v>
      </c>
      <c r="HZT91" s="23" t="s">
        <v>129</v>
      </c>
      <c r="HZU91" s="23" t="s">
        <v>129</v>
      </c>
      <c r="HZV91" s="23" t="s">
        <v>129</v>
      </c>
      <c r="HZW91" s="23" t="s">
        <v>129</v>
      </c>
      <c r="HZX91" s="23" t="s">
        <v>129</v>
      </c>
      <c r="HZY91" s="23" t="s">
        <v>129</v>
      </c>
      <c r="HZZ91" s="23" t="s">
        <v>129</v>
      </c>
      <c r="IAA91" s="23" t="s">
        <v>129</v>
      </c>
      <c r="IAB91" s="23" t="s">
        <v>129</v>
      </c>
      <c r="IAC91" s="23" t="s">
        <v>129</v>
      </c>
      <c r="IAD91" s="23" t="s">
        <v>129</v>
      </c>
      <c r="IAE91" s="23" t="s">
        <v>129</v>
      </c>
      <c r="IAF91" s="23" t="s">
        <v>129</v>
      </c>
      <c r="IAG91" s="23" t="s">
        <v>129</v>
      </c>
      <c r="IAH91" s="23" t="s">
        <v>129</v>
      </c>
      <c r="IAI91" s="23" t="s">
        <v>129</v>
      </c>
      <c r="IAJ91" s="23" t="s">
        <v>129</v>
      </c>
      <c r="IAK91" s="23" t="s">
        <v>129</v>
      </c>
      <c r="IAL91" s="23" t="s">
        <v>129</v>
      </c>
      <c r="IAM91" s="23" t="s">
        <v>129</v>
      </c>
      <c r="IAN91" s="23" t="s">
        <v>129</v>
      </c>
      <c r="IAO91" s="23" t="s">
        <v>129</v>
      </c>
      <c r="IAP91" s="23" t="s">
        <v>129</v>
      </c>
      <c r="IAQ91" s="23" t="s">
        <v>129</v>
      </c>
      <c r="IAR91" s="23" t="s">
        <v>129</v>
      </c>
      <c r="IAS91" s="23" t="s">
        <v>129</v>
      </c>
      <c r="IAT91" s="23" t="s">
        <v>129</v>
      </c>
      <c r="IAU91" s="23" t="s">
        <v>129</v>
      </c>
      <c r="IAV91" s="23" t="s">
        <v>129</v>
      </c>
      <c r="IAW91" s="23" t="s">
        <v>129</v>
      </c>
      <c r="IAX91" s="23" t="s">
        <v>129</v>
      </c>
      <c r="IAY91" s="23" t="s">
        <v>129</v>
      </c>
      <c r="IAZ91" s="23" t="s">
        <v>129</v>
      </c>
      <c r="IBA91" s="23" t="s">
        <v>129</v>
      </c>
      <c r="IBB91" s="23" t="s">
        <v>129</v>
      </c>
      <c r="IBC91" s="23" t="s">
        <v>129</v>
      </c>
      <c r="IBD91" s="23" t="s">
        <v>129</v>
      </c>
      <c r="IBE91" s="23" t="s">
        <v>129</v>
      </c>
      <c r="IBF91" s="23" t="s">
        <v>129</v>
      </c>
      <c r="IBG91" s="23" t="s">
        <v>129</v>
      </c>
      <c r="IBH91" s="23" t="s">
        <v>129</v>
      </c>
      <c r="IBI91" s="23" t="s">
        <v>129</v>
      </c>
      <c r="IBJ91" s="23" t="s">
        <v>129</v>
      </c>
      <c r="IBK91" s="23" t="s">
        <v>129</v>
      </c>
      <c r="IBL91" s="23" t="s">
        <v>129</v>
      </c>
      <c r="IBM91" s="23" t="s">
        <v>129</v>
      </c>
      <c r="IBN91" s="23" t="s">
        <v>129</v>
      </c>
      <c r="IBO91" s="23" t="s">
        <v>129</v>
      </c>
      <c r="IBP91" s="23" t="s">
        <v>129</v>
      </c>
      <c r="IBQ91" s="23" t="s">
        <v>129</v>
      </c>
      <c r="IBR91" s="23" t="s">
        <v>129</v>
      </c>
      <c r="IBS91" s="23" t="s">
        <v>129</v>
      </c>
      <c r="IBT91" s="23" t="s">
        <v>129</v>
      </c>
      <c r="IBU91" s="23" t="s">
        <v>129</v>
      </c>
      <c r="IBV91" s="23" t="s">
        <v>129</v>
      </c>
      <c r="IBW91" s="23" t="s">
        <v>129</v>
      </c>
      <c r="IBX91" s="23" t="s">
        <v>129</v>
      </c>
      <c r="IBY91" s="23" t="s">
        <v>129</v>
      </c>
      <c r="IBZ91" s="23" t="s">
        <v>129</v>
      </c>
      <c r="ICA91" s="23" t="s">
        <v>129</v>
      </c>
      <c r="ICB91" s="23" t="s">
        <v>129</v>
      </c>
      <c r="ICC91" s="23" t="s">
        <v>129</v>
      </c>
      <c r="ICD91" s="23" t="s">
        <v>129</v>
      </c>
      <c r="ICE91" s="23" t="s">
        <v>129</v>
      </c>
      <c r="ICF91" s="23" t="s">
        <v>129</v>
      </c>
      <c r="ICG91" s="23" t="s">
        <v>129</v>
      </c>
      <c r="ICH91" s="23" t="s">
        <v>129</v>
      </c>
      <c r="ICI91" s="23" t="s">
        <v>129</v>
      </c>
      <c r="ICJ91" s="23" t="s">
        <v>129</v>
      </c>
      <c r="ICK91" s="23" t="s">
        <v>129</v>
      </c>
      <c r="ICL91" s="23" t="s">
        <v>129</v>
      </c>
      <c r="ICM91" s="23" t="s">
        <v>129</v>
      </c>
      <c r="ICN91" s="23" t="s">
        <v>129</v>
      </c>
      <c r="ICO91" s="23" t="s">
        <v>129</v>
      </c>
      <c r="ICP91" s="23" t="s">
        <v>129</v>
      </c>
      <c r="ICQ91" s="23" t="s">
        <v>129</v>
      </c>
      <c r="ICR91" s="23" t="s">
        <v>129</v>
      </c>
      <c r="ICS91" s="23" t="s">
        <v>129</v>
      </c>
      <c r="ICT91" s="23" t="s">
        <v>129</v>
      </c>
      <c r="ICU91" s="23" t="s">
        <v>129</v>
      </c>
      <c r="ICV91" s="23" t="s">
        <v>129</v>
      </c>
      <c r="ICW91" s="23" t="s">
        <v>129</v>
      </c>
      <c r="ICX91" s="23" t="s">
        <v>129</v>
      </c>
      <c r="ICY91" s="23" t="s">
        <v>129</v>
      </c>
      <c r="ICZ91" s="23" t="s">
        <v>129</v>
      </c>
      <c r="IDA91" s="23" t="s">
        <v>129</v>
      </c>
      <c r="IDB91" s="23" t="s">
        <v>129</v>
      </c>
      <c r="IDC91" s="23" t="s">
        <v>129</v>
      </c>
      <c r="IDD91" s="23" t="s">
        <v>129</v>
      </c>
      <c r="IDE91" s="23" t="s">
        <v>129</v>
      </c>
      <c r="IDF91" s="23" t="s">
        <v>129</v>
      </c>
      <c r="IDG91" s="23" t="s">
        <v>129</v>
      </c>
      <c r="IDH91" s="23" t="s">
        <v>129</v>
      </c>
      <c r="IDI91" s="23" t="s">
        <v>129</v>
      </c>
      <c r="IDJ91" s="23" t="s">
        <v>129</v>
      </c>
      <c r="IDK91" s="23" t="s">
        <v>129</v>
      </c>
      <c r="IDL91" s="23" t="s">
        <v>129</v>
      </c>
      <c r="IDM91" s="23" t="s">
        <v>129</v>
      </c>
      <c r="IDN91" s="23" t="s">
        <v>129</v>
      </c>
      <c r="IDO91" s="23" t="s">
        <v>129</v>
      </c>
      <c r="IDP91" s="23" t="s">
        <v>129</v>
      </c>
      <c r="IDQ91" s="23" t="s">
        <v>129</v>
      </c>
      <c r="IDR91" s="23" t="s">
        <v>129</v>
      </c>
      <c r="IDS91" s="23" t="s">
        <v>129</v>
      </c>
      <c r="IDT91" s="23" t="s">
        <v>129</v>
      </c>
      <c r="IDU91" s="23" t="s">
        <v>129</v>
      </c>
      <c r="IDV91" s="23" t="s">
        <v>129</v>
      </c>
      <c r="IDW91" s="23" t="s">
        <v>129</v>
      </c>
      <c r="IDX91" s="23" t="s">
        <v>129</v>
      </c>
      <c r="IDY91" s="23" t="s">
        <v>129</v>
      </c>
      <c r="IDZ91" s="23" t="s">
        <v>129</v>
      </c>
      <c r="IEA91" s="23" t="s">
        <v>129</v>
      </c>
      <c r="IEB91" s="23" t="s">
        <v>129</v>
      </c>
      <c r="IEC91" s="23" t="s">
        <v>129</v>
      </c>
      <c r="IED91" s="23" t="s">
        <v>129</v>
      </c>
      <c r="IEE91" s="23" t="s">
        <v>129</v>
      </c>
      <c r="IEF91" s="23" t="s">
        <v>129</v>
      </c>
      <c r="IEG91" s="23" t="s">
        <v>129</v>
      </c>
      <c r="IEH91" s="23" t="s">
        <v>129</v>
      </c>
      <c r="IEI91" s="23" t="s">
        <v>129</v>
      </c>
      <c r="IEJ91" s="23" t="s">
        <v>129</v>
      </c>
      <c r="IEK91" s="23" t="s">
        <v>129</v>
      </c>
      <c r="IEL91" s="23" t="s">
        <v>129</v>
      </c>
      <c r="IEM91" s="23" t="s">
        <v>129</v>
      </c>
      <c r="IEN91" s="23" t="s">
        <v>129</v>
      </c>
      <c r="IEO91" s="23" t="s">
        <v>129</v>
      </c>
      <c r="IEP91" s="23" t="s">
        <v>129</v>
      </c>
      <c r="IEQ91" s="23" t="s">
        <v>129</v>
      </c>
      <c r="IER91" s="23" t="s">
        <v>129</v>
      </c>
      <c r="IES91" s="23" t="s">
        <v>129</v>
      </c>
      <c r="IET91" s="23" t="s">
        <v>129</v>
      </c>
      <c r="IEU91" s="23" t="s">
        <v>129</v>
      </c>
      <c r="IEV91" s="23" t="s">
        <v>129</v>
      </c>
      <c r="IEW91" s="23" t="s">
        <v>129</v>
      </c>
      <c r="IEX91" s="23" t="s">
        <v>129</v>
      </c>
      <c r="IEY91" s="23" t="s">
        <v>129</v>
      </c>
      <c r="IEZ91" s="23" t="s">
        <v>129</v>
      </c>
      <c r="IFA91" s="23" t="s">
        <v>129</v>
      </c>
      <c r="IFB91" s="23" t="s">
        <v>129</v>
      </c>
      <c r="IFC91" s="23" t="s">
        <v>129</v>
      </c>
      <c r="IFD91" s="23" t="s">
        <v>129</v>
      </c>
      <c r="IFE91" s="23" t="s">
        <v>129</v>
      </c>
      <c r="IFF91" s="23" t="s">
        <v>129</v>
      </c>
      <c r="IFG91" s="23" t="s">
        <v>129</v>
      </c>
      <c r="IFH91" s="23" t="s">
        <v>129</v>
      </c>
      <c r="IFI91" s="23" t="s">
        <v>129</v>
      </c>
      <c r="IFJ91" s="23" t="s">
        <v>129</v>
      </c>
      <c r="IFK91" s="23" t="s">
        <v>129</v>
      </c>
      <c r="IFL91" s="23" t="s">
        <v>129</v>
      </c>
      <c r="IFM91" s="23" t="s">
        <v>129</v>
      </c>
      <c r="IFN91" s="23" t="s">
        <v>129</v>
      </c>
      <c r="IFO91" s="23" t="s">
        <v>129</v>
      </c>
      <c r="IFP91" s="23" t="s">
        <v>129</v>
      </c>
      <c r="IFQ91" s="23" t="s">
        <v>129</v>
      </c>
      <c r="IFR91" s="23" t="s">
        <v>129</v>
      </c>
      <c r="IFS91" s="23" t="s">
        <v>129</v>
      </c>
      <c r="IFT91" s="23" t="s">
        <v>129</v>
      </c>
      <c r="IFU91" s="23" t="s">
        <v>129</v>
      </c>
      <c r="IFV91" s="23" t="s">
        <v>129</v>
      </c>
      <c r="IFW91" s="23" t="s">
        <v>129</v>
      </c>
      <c r="IFX91" s="23" t="s">
        <v>129</v>
      </c>
      <c r="IFY91" s="23" t="s">
        <v>129</v>
      </c>
      <c r="IFZ91" s="23" t="s">
        <v>129</v>
      </c>
      <c r="IGA91" s="23" t="s">
        <v>129</v>
      </c>
      <c r="IGB91" s="23" t="s">
        <v>129</v>
      </c>
      <c r="IGC91" s="23" t="s">
        <v>129</v>
      </c>
      <c r="IGD91" s="23" t="s">
        <v>129</v>
      </c>
      <c r="IGE91" s="23" t="s">
        <v>129</v>
      </c>
      <c r="IGF91" s="23" t="s">
        <v>129</v>
      </c>
      <c r="IGG91" s="23" t="s">
        <v>129</v>
      </c>
      <c r="IGH91" s="23" t="s">
        <v>129</v>
      </c>
      <c r="IGI91" s="23" t="s">
        <v>129</v>
      </c>
      <c r="IGJ91" s="23" t="s">
        <v>129</v>
      </c>
      <c r="IGK91" s="23" t="s">
        <v>129</v>
      </c>
      <c r="IGL91" s="23" t="s">
        <v>129</v>
      </c>
      <c r="IGM91" s="23" t="s">
        <v>129</v>
      </c>
      <c r="IGN91" s="23" t="s">
        <v>129</v>
      </c>
      <c r="IGO91" s="23" t="s">
        <v>129</v>
      </c>
      <c r="IGP91" s="23" t="s">
        <v>129</v>
      </c>
      <c r="IGQ91" s="23" t="s">
        <v>129</v>
      </c>
      <c r="IGR91" s="23" t="s">
        <v>129</v>
      </c>
      <c r="IGS91" s="23" t="s">
        <v>129</v>
      </c>
      <c r="IGT91" s="23" t="s">
        <v>129</v>
      </c>
      <c r="IGU91" s="23" t="s">
        <v>129</v>
      </c>
      <c r="IGV91" s="23" t="s">
        <v>129</v>
      </c>
      <c r="IGW91" s="23" t="s">
        <v>129</v>
      </c>
      <c r="IGX91" s="23" t="s">
        <v>129</v>
      </c>
      <c r="IGY91" s="23" t="s">
        <v>129</v>
      </c>
      <c r="IGZ91" s="23" t="s">
        <v>129</v>
      </c>
      <c r="IHA91" s="23" t="s">
        <v>129</v>
      </c>
      <c r="IHB91" s="23" t="s">
        <v>129</v>
      </c>
      <c r="IHC91" s="23" t="s">
        <v>129</v>
      </c>
      <c r="IHD91" s="23" t="s">
        <v>129</v>
      </c>
      <c r="IHE91" s="23" t="s">
        <v>129</v>
      </c>
      <c r="IHF91" s="23" t="s">
        <v>129</v>
      </c>
      <c r="IHG91" s="23" t="s">
        <v>129</v>
      </c>
      <c r="IHH91" s="23" t="s">
        <v>129</v>
      </c>
      <c r="IHI91" s="23" t="s">
        <v>129</v>
      </c>
      <c r="IHJ91" s="23" t="s">
        <v>129</v>
      </c>
      <c r="IHK91" s="23" t="s">
        <v>129</v>
      </c>
      <c r="IHL91" s="23" t="s">
        <v>129</v>
      </c>
      <c r="IHM91" s="23" t="s">
        <v>129</v>
      </c>
      <c r="IHN91" s="23" t="s">
        <v>129</v>
      </c>
      <c r="IHO91" s="23" t="s">
        <v>129</v>
      </c>
      <c r="IHP91" s="23" t="s">
        <v>129</v>
      </c>
      <c r="IHQ91" s="23" t="s">
        <v>129</v>
      </c>
      <c r="IHR91" s="23" t="s">
        <v>129</v>
      </c>
      <c r="IHS91" s="23" t="s">
        <v>129</v>
      </c>
      <c r="IHT91" s="23" t="s">
        <v>129</v>
      </c>
      <c r="IHU91" s="23" t="s">
        <v>129</v>
      </c>
      <c r="IHV91" s="23" t="s">
        <v>129</v>
      </c>
      <c r="IHW91" s="23" t="s">
        <v>129</v>
      </c>
      <c r="IHX91" s="23" t="s">
        <v>129</v>
      </c>
      <c r="IHY91" s="23" t="s">
        <v>129</v>
      </c>
      <c r="IHZ91" s="23" t="s">
        <v>129</v>
      </c>
      <c r="IIA91" s="23" t="s">
        <v>129</v>
      </c>
      <c r="IIB91" s="23" t="s">
        <v>129</v>
      </c>
      <c r="IIC91" s="23" t="s">
        <v>129</v>
      </c>
      <c r="IID91" s="23" t="s">
        <v>129</v>
      </c>
      <c r="IIE91" s="23" t="s">
        <v>129</v>
      </c>
      <c r="IIF91" s="23" t="s">
        <v>129</v>
      </c>
      <c r="IIG91" s="23" t="s">
        <v>129</v>
      </c>
      <c r="IIH91" s="23" t="s">
        <v>129</v>
      </c>
      <c r="III91" s="23" t="s">
        <v>129</v>
      </c>
      <c r="IIJ91" s="23" t="s">
        <v>129</v>
      </c>
      <c r="IIK91" s="23" t="s">
        <v>129</v>
      </c>
      <c r="IIL91" s="23" t="s">
        <v>129</v>
      </c>
      <c r="IIM91" s="23" t="s">
        <v>129</v>
      </c>
      <c r="IIN91" s="23" t="s">
        <v>129</v>
      </c>
      <c r="IIO91" s="23" t="s">
        <v>129</v>
      </c>
      <c r="IIP91" s="23" t="s">
        <v>129</v>
      </c>
      <c r="IIQ91" s="23" t="s">
        <v>129</v>
      </c>
      <c r="IIR91" s="23" t="s">
        <v>129</v>
      </c>
      <c r="IIS91" s="23" t="s">
        <v>129</v>
      </c>
      <c r="IIT91" s="23" t="s">
        <v>129</v>
      </c>
      <c r="IIU91" s="23" t="s">
        <v>129</v>
      </c>
      <c r="IIV91" s="23" t="s">
        <v>129</v>
      </c>
      <c r="IIW91" s="23" t="s">
        <v>129</v>
      </c>
      <c r="IIX91" s="23" t="s">
        <v>129</v>
      </c>
      <c r="IIY91" s="23" t="s">
        <v>129</v>
      </c>
      <c r="IIZ91" s="23" t="s">
        <v>129</v>
      </c>
      <c r="IJA91" s="23" t="s">
        <v>129</v>
      </c>
      <c r="IJB91" s="23" t="s">
        <v>129</v>
      </c>
      <c r="IJC91" s="23" t="s">
        <v>129</v>
      </c>
      <c r="IJD91" s="23" t="s">
        <v>129</v>
      </c>
      <c r="IJE91" s="23" t="s">
        <v>129</v>
      </c>
      <c r="IJF91" s="23" t="s">
        <v>129</v>
      </c>
      <c r="IJG91" s="23" t="s">
        <v>129</v>
      </c>
      <c r="IJH91" s="23" t="s">
        <v>129</v>
      </c>
      <c r="IJI91" s="23" t="s">
        <v>129</v>
      </c>
      <c r="IJJ91" s="23" t="s">
        <v>129</v>
      </c>
      <c r="IJK91" s="23" t="s">
        <v>129</v>
      </c>
      <c r="IJL91" s="23" t="s">
        <v>129</v>
      </c>
      <c r="IJM91" s="23" t="s">
        <v>129</v>
      </c>
      <c r="IJN91" s="23" t="s">
        <v>129</v>
      </c>
      <c r="IJO91" s="23" t="s">
        <v>129</v>
      </c>
      <c r="IJP91" s="23" t="s">
        <v>129</v>
      </c>
      <c r="IJQ91" s="23" t="s">
        <v>129</v>
      </c>
      <c r="IJR91" s="23" t="s">
        <v>129</v>
      </c>
      <c r="IJS91" s="23" t="s">
        <v>129</v>
      </c>
      <c r="IJT91" s="23" t="s">
        <v>129</v>
      </c>
      <c r="IJU91" s="23" t="s">
        <v>129</v>
      </c>
      <c r="IJV91" s="23" t="s">
        <v>129</v>
      </c>
      <c r="IJW91" s="23" t="s">
        <v>129</v>
      </c>
      <c r="IJX91" s="23" t="s">
        <v>129</v>
      </c>
      <c r="IJY91" s="23" t="s">
        <v>129</v>
      </c>
      <c r="IJZ91" s="23" t="s">
        <v>129</v>
      </c>
      <c r="IKA91" s="23" t="s">
        <v>129</v>
      </c>
      <c r="IKB91" s="23" t="s">
        <v>129</v>
      </c>
      <c r="IKC91" s="23" t="s">
        <v>129</v>
      </c>
      <c r="IKD91" s="23" t="s">
        <v>129</v>
      </c>
      <c r="IKE91" s="23" t="s">
        <v>129</v>
      </c>
      <c r="IKF91" s="23" t="s">
        <v>129</v>
      </c>
      <c r="IKG91" s="23" t="s">
        <v>129</v>
      </c>
      <c r="IKH91" s="23" t="s">
        <v>129</v>
      </c>
      <c r="IKI91" s="23" t="s">
        <v>129</v>
      </c>
      <c r="IKJ91" s="23" t="s">
        <v>129</v>
      </c>
      <c r="IKK91" s="23" t="s">
        <v>129</v>
      </c>
      <c r="IKL91" s="23" t="s">
        <v>129</v>
      </c>
      <c r="IKM91" s="23" t="s">
        <v>129</v>
      </c>
      <c r="IKN91" s="23" t="s">
        <v>129</v>
      </c>
      <c r="IKO91" s="23" t="s">
        <v>129</v>
      </c>
      <c r="IKP91" s="23" t="s">
        <v>129</v>
      </c>
      <c r="IKQ91" s="23" t="s">
        <v>129</v>
      </c>
      <c r="IKR91" s="23" t="s">
        <v>129</v>
      </c>
      <c r="IKS91" s="23" t="s">
        <v>129</v>
      </c>
      <c r="IKT91" s="23" t="s">
        <v>129</v>
      </c>
      <c r="IKU91" s="23" t="s">
        <v>129</v>
      </c>
      <c r="IKV91" s="23" t="s">
        <v>129</v>
      </c>
      <c r="IKW91" s="23" t="s">
        <v>129</v>
      </c>
      <c r="IKX91" s="23" t="s">
        <v>129</v>
      </c>
      <c r="IKY91" s="23" t="s">
        <v>129</v>
      </c>
      <c r="IKZ91" s="23" t="s">
        <v>129</v>
      </c>
      <c r="ILA91" s="23" t="s">
        <v>129</v>
      </c>
      <c r="ILB91" s="23" t="s">
        <v>129</v>
      </c>
      <c r="ILC91" s="23" t="s">
        <v>129</v>
      </c>
      <c r="ILD91" s="23" t="s">
        <v>129</v>
      </c>
      <c r="ILE91" s="23" t="s">
        <v>129</v>
      </c>
      <c r="ILF91" s="23" t="s">
        <v>129</v>
      </c>
      <c r="ILG91" s="23" t="s">
        <v>129</v>
      </c>
      <c r="ILH91" s="23" t="s">
        <v>129</v>
      </c>
      <c r="ILI91" s="23" t="s">
        <v>129</v>
      </c>
      <c r="ILJ91" s="23" t="s">
        <v>129</v>
      </c>
      <c r="ILK91" s="23" t="s">
        <v>129</v>
      </c>
      <c r="ILL91" s="23" t="s">
        <v>129</v>
      </c>
      <c r="ILM91" s="23" t="s">
        <v>129</v>
      </c>
      <c r="ILN91" s="23" t="s">
        <v>129</v>
      </c>
      <c r="ILO91" s="23" t="s">
        <v>129</v>
      </c>
      <c r="ILP91" s="23" t="s">
        <v>129</v>
      </c>
      <c r="ILQ91" s="23" t="s">
        <v>129</v>
      </c>
      <c r="ILR91" s="23" t="s">
        <v>129</v>
      </c>
      <c r="ILS91" s="23" t="s">
        <v>129</v>
      </c>
      <c r="ILT91" s="23" t="s">
        <v>129</v>
      </c>
      <c r="ILU91" s="23" t="s">
        <v>129</v>
      </c>
      <c r="ILV91" s="23" t="s">
        <v>129</v>
      </c>
      <c r="ILW91" s="23" t="s">
        <v>129</v>
      </c>
      <c r="ILX91" s="23" t="s">
        <v>129</v>
      </c>
      <c r="ILY91" s="23" t="s">
        <v>129</v>
      </c>
      <c r="ILZ91" s="23" t="s">
        <v>129</v>
      </c>
      <c r="IMA91" s="23" t="s">
        <v>129</v>
      </c>
      <c r="IMB91" s="23" t="s">
        <v>129</v>
      </c>
      <c r="IMC91" s="23" t="s">
        <v>129</v>
      </c>
      <c r="IMD91" s="23" t="s">
        <v>129</v>
      </c>
      <c r="IME91" s="23" t="s">
        <v>129</v>
      </c>
      <c r="IMF91" s="23" t="s">
        <v>129</v>
      </c>
      <c r="IMG91" s="23" t="s">
        <v>129</v>
      </c>
      <c r="IMH91" s="23" t="s">
        <v>129</v>
      </c>
      <c r="IMI91" s="23" t="s">
        <v>129</v>
      </c>
      <c r="IMJ91" s="23" t="s">
        <v>129</v>
      </c>
      <c r="IMK91" s="23" t="s">
        <v>129</v>
      </c>
      <c r="IML91" s="23" t="s">
        <v>129</v>
      </c>
      <c r="IMM91" s="23" t="s">
        <v>129</v>
      </c>
      <c r="IMN91" s="23" t="s">
        <v>129</v>
      </c>
      <c r="IMO91" s="23" t="s">
        <v>129</v>
      </c>
      <c r="IMP91" s="23" t="s">
        <v>129</v>
      </c>
      <c r="IMQ91" s="23" t="s">
        <v>129</v>
      </c>
      <c r="IMR91" s="23" t="s">
        <v>129</v>
      </c>
      <c r="IMS91" s="23" t="s">
        <v>129</v>
      </c>
      <c r="IMT91" s="23" t="s">
        <v>129</v>
      </c>
      <c r="IMU91" s="23" t="s">
        <v>129</v>
      </c>
      <c r="IMV91" s="23" t="s">
        <v>129</v>
      </c>
      <c r="IMW91" s="23" t="s">
        <v>129</v>
      </c>
      <c r="IMX91" s="23" t="s">
        <v>129</v>
      </c>
      <c r="IMY91" s="23" t="s">
        <v>129</v>
      </c>
      <c r="IMZ91" s="23" t="s">
        <v>129</v>
      </c>
      <c r="INA91" s="23" t="s">
        <v>129</v>
      </c>
      <c r="INB91" s="23" t="s">
        <v>129</v>
      </c>
      <c r="INC91" s="23" t="s">
        <v>129</v>
      </c>
      <c r="IND91" s="23" t="s">
        <v>129</v>
      </c>
      <c r="INE91" s="23" t="s">
        <v>129</v>
      </c>
      <c r="INF91" s="23" t="s">
        <v>129</v>
      </c>
      <c r="ING91" s="23" t="s">
        <v>129</v>
      </c>
      <c r="INH91" s="23" t="s">
        <v>129</v>
      </c>
      <c r="INI91" s="23" t="s">
        <v>129</v>
      </c>
      <c r="INJ91" s="23" t="s">
        <v>129</v>
      </c>
      <c r="INK91" s="23" t="s">
        <v>129</v>
      </c>
      <c r="INL91" s="23" t="s">
        <v>129</v>
      </c>
      <c r="INM91" s="23" t="s">
        <v>129</v>
      </c>
      <c r="INN91" s="23" t="s">
        <v>129</v>
      </c>
      <c r="INO91" s="23" t="s">
        <v>129</v>
      </c>
      <c r="INP91" s="23" t="s">
        <v>129</v>
      </c>
      <c r="INQ91" s="23" t="s">
        <v>129</v>
      </c>
      <c r="INR91" s="23" t="s">
        <v>129</v>
      </c>
      <c r="INS91" s="23" t="s">
        <v>129</v>
      </c>
      <c r="INT91" s="23" t="s">
        <v>129</v>
      </c>
      <c r="INU91" s="23" t="s">
        <v>129</v>
      </c>
      <c r="INV91" s="23" t="s">
        <v>129</v>
      </c>
      <c r="INW91" s="23" t="s">
        <v>129</v>
      </c>
      <c r="INX91" s="23" t="s">
        <v>129</v>
      </c>
      <c r="INY91" s="23" t="s">
        <v>129</v>
      </c>
      <c r="INZ91" s="23" t="s">
        <v>129</v>
      </c>
      <c r="IOA91" s="23" t="s">
        <v>129</v>
      </c>
      <c r="IOB91" s="23" t="s">
        <v>129</v>
      </c>
      <c r="IOC91" s="23" t="s">
        <v>129</v>
      </c>
      <c r="IOD91" s="23" t="s">
        <v>129</v>
      </c>
      <c r="IOE91" s="23" t="s">
        <v>129</v>
      </c>
      <c r="IOF91" s="23" t="s">
        <v>129</v>
      </c>
      <c r="IOG91" s="23" t="s">
        <v>129</v>
      </c>
      <c r="IOH91" s="23" t="s">
        <v>129</v>
      </c>
      <c r="IOI91" s="23" t="s">
        <v>129</v>
      </c>
      <c r="IOJ91" s="23" t="s">
        <v>129</v>
      </c>
      <c r="IOK91" s="23" t="s">
        <v>129</v>
      </c>
      <c r="IOL91" s="23" t="s">
        <v>129</v>
      </c>
      <c r="IOM91" s="23" t="s">
        <v>129</v>
      </c>
      <c r="ION91" s="23" t="s">
        <v>129</v>
      </c>
      <c r="IOO91" s="23" t="s">
        <v>129</v>
      </c>
      <c r="IOP91" s="23" t="s">
        <v>129</v>
      </c>
      <c r="IOQ91" s="23" t="s">
        <v>129</v>
      </c>
      <c r="IOR91" s="23" t="s">
        <v>129</v>
      </c>
      <c r="IOS91" s="23" t="s">
        <v>129</v>
      </c>
      <c r="IOT91" s="23" t="s">
        <v>129</v>
      </c>
      <c r="IOU91" s="23" t="s">
        <v>129</v>
      </c>
      <c r="IOV91" s="23" t="s">
        <v>129</v>
      </c>
      <c r="IOW91" s="23" t="s">
        <v>129</v>
      </c>
      <c r="IOX91" s="23" t="s">
        <v>129</v>
      </c>
      <c r="IOY91" s="23" t="s">
        <v>129</v>
      </c>
      <c r="IOZ91" s="23" t="s">
        <v>129</v>
      </c>
      <c r="IPA91" s="23" t="s">
        <v>129</v>
      </c>
      <c r="IPB91" s="23" t="s">
        <v>129</v>
      </c>
      <c r="IPC91" s="23" t="s">
        <v>129</v>
      </c>
      <c r="IPD91" s="23" t="s">
        <v>129</v>
      </c>
      <c r="IPE91" s="23" t="s">
        <v>129</v>
      </c>
      <c r="IPF91" s="23" t="s">
        <v>129</v>
      </c>
      <c r="IPG91" s="23" t="s">
        <v>129</v>
      </c>
      <c r="IPH91" s="23" t="s">
        <v>129</v>
      </c>
      <c r="IPI91" s="23" t="s">
        <v>129</v>
      </c>
      <c r="IPJ91" s="23" t="s">
        <v>129</v>
      </c>
      <c r="IPK91" s="23" t="s">
        <v>129</v>
      </c>
      <c r="IPL91" s="23" t="s">
        <v>129</v>
      </c>
      <c r="IPM91" s="23" t="s">
        <v>129</v>
      </c>
      <c r="IPN91" s="23" t="s">
        <v>129</v>
      </c>
      <c r="IPO91" s="23" t="s">
        <v>129</v>
      </c>
      <c r="IPP91" s="23" t="s">
        <v>129</v>
      </c>
      <c r="IPQ91" s="23" t="s">
        <v>129</v>
      </c>
      <c r="IPR91" s="23" t="s">
        <v>129</v>
      </c>
      <c r="IPS91" s="23" t="s">
        <v>129</v>
      </c>
      <c r="IPT91" s="23" t="s">
        <v>129</v>
      </c>
      <c r="IPU91" s="23" t="s">
        <v>129</v>
      </c>
      <c r="IPV91" s="23" t="s">
        <v>129</v>
      </c>
      <c r="IPW91" s="23" t="s">
        <v>129</v>
      </c>
      <c r="IPX91" s="23" t="s">
        <v>129</v>
      </c>
      <c r="IPY91" s="23" t="s">
        <v>129</v>
      </c>
      <c r="IPZ91" s="23" t="s">
        <v>129</v>
      </c>
      <c r="IQA91" s="23" t="s">
        <v>129</v>
      </c>
      <c r="IQB91" s="23" t="s">
        <v>129</v>
      </c>
      <c r="IQC91" s="23" t="s">
        <v>129</v>
      </c>
      <c r="IQD91" s="23" t="s">
        <v>129</v>
      </c>
      <c r="IQE91" s="23" t="s">
        <v>129</v>
      </c>
      <c r="IQF91" s="23" t="s">
        <v>129</v>
      </c>
      <c r="IQG91" s="23" t="s">
        <v>129</v>
      </c>
      <c r="IQH91" s="23" t="s">
        <v>129</v>
      </c>
      <c r="IQI91" s="23" t="s">
        <v>129</v>
      </c>
      <c r="IQJ91" s="23" t="s">
        <v>129</v>
      </c>
      <c r="IQK91" s="23" t="s">
        <v>129</v>
      </c>
      <c r="IQL91" s="23" t="s">
        <v>129</v>
      </c>
      <c r="IQM91" s="23" t="s">
        <v>129</v>
      </c>
      <c r="IQN91" s="23" t="s">
        <v>129</v>
      </c>
      <c r="IQO91" s="23" t="s">
        <v>129</v>
      </c>
      <c r="IQP91" s="23" t="s">
        <v>129</v>
      </c>
      <c r="IQQ91" s="23" t="s">
        <v>129</v>
      </c>
      <c r="IQR91" s="23" t="s">
        <v>129</v>
      </c>
      <c r="IQS91" s="23" t="s">
        <v>129</v>
      </c>
      <c r="IQT91" s="23" t="s">
        <v>129</v>
      </c>
      <c r="IQU91" s="23" t="s">
        <v>129</v>
      </c>
      <c r="IQV91" s="23" t="s">
        <v>129</v>
      </c>
      <c r="IQW91" s="23" t="s">
        <v>129</v>
      </c>
      <c r="IQX91" s="23" t="s">
        <v>129</v>
      </c>
      <c r="IQY91" s="23" t="s">
        <v>129</v>
      </c>
      <c r="IQZ91" s="23" t="s">
        <v>129</v>
      </c>
      <c r="IRA91" s="23" t="s">
        <v>129</v>
      </c>
      <c r="IRB91" s="23" t="s">
        <v>129</v>
      </c>
      <c r="IRC91" s="23" t="s">
        <v>129</v>
      </c>
      <c r="IRD91" s="23" t="s">
        <v>129</v>
      </c>
      <c r="IRE91" s="23" t="s">
        <v>129</v>
      </c>
      <c r="IRF91" s="23" t="s">
        <v>129</v>
      </c>
      <c r="IRG91" s="23" t="s">
        <v>129</v>
      </c>
      <c r="IRH91" s="23" t="s">
        <v>129</v>
      </c>
      <c r="IRI91" s="23" t="s">
        <v>129</v>
      </c>
      <c r="IRJ91" s="23" t="s">
        <v>129</v>
      </c>
      <c r="IRK91" s="23" t="s">
        <v>129</v>
      </c>
      <c r="IRL91" s="23" t="s">
        <v>129</v>
      </c>
      <c r="IRM91" s="23" t="s">
        <v>129</v>
      </c>
      <c r="IRN91" s="23" t="s">
        <v>129</v>
      </c>
      <c r="IRO91" s="23" t="s">
        <v>129</v>
      </c>
      <c r="IRP91" s="23" t="s">
        <v>129</v>
      </c>
      <c r="IRQ91" s="23" t="s">
        <v>129</v>
      </c>
      <c r="IRR91" s="23" t="s">
        <v>129</v>
      </c>
      <c r="IRS91" s="23" t="s">
        <v>129</v>
      </c>
      <c r="IRT91" s="23" t="s">
        <v>129</v>
      </c>
      <c r="IRU91" s="23" t="s">
        <v>129</v>
      </c>
      <c r="IRV91" s="23" t="s">
        <v>129</v>
      </c>
      <c r="IRW91" s="23" t="s">
        <v>129</v>
      </c>
      <c r="IRX91" s="23" t="s">
        <v>129</v>
      </c>
      <c r="IRY91" s="23" t="s">
        <v>129</v>
      </c>
      <c r="IRZ91" s="23" t="s">
        <v>129</v>
      </c>
      <c r="ISA91" s="23" t="s">
        <v>129</v>
      </c>
      <c r="ISB91" s="23" t="s">
        <v>129</v>
      </c>
      <c r="ISC91" s="23" t="s">
        <v>129</v>
      </c>
      <c r="ISD91" s="23" t="s">
        <v>129</v>
      </c>
      <c r="ISE91" s="23" t="s">
        <v>129</v>
      </c>
      <c r="ISF91" s="23" t="s">
        <v>129</v>
      </c>
      <c r="ISG91" s="23" t="s">
        <v>129</v>
      </c>
      <c r="ISH91" s="23" t="s">
        <v>129</v>
      </c>
      <c r="ISI91" s="23" t="s">
        <v>129</v>
      </c>
      <c r="ISJ91" s="23" t="s">
        <v>129</v>
      </c>
      <c r="ISK91" s="23" t="s">
        <v>129</v>
      </c>
      <c r="ISL91" s="23" t="s">
        <v>129</v>
      </c>
      <c r="ISM91" s="23" t="s">
        <v>129</v>
      </c>
      <c r="ISN91" s="23" t="s">
        <v>129</v>
      </c>
      <c r="ISO91" s="23" t="s">
        <v>129</v>
      </c>
      <c r="ISP91" s="23" t="s">
        <v>129</v>
      </c>
      <c r="ISQ91" s="23" t="s">
        <v>129</v>
      </c>
      <c r="ISR91" s="23" t="s">
        <v>129</v>
      </c>
      <c r="ISS91" s="23" t="s">
        <v>129</v>
      </c>
      <c r="IST91" s="23" t="s">
        <v>129</v>
      </c>
      <c r="ISU91" s="23" t="s">
        <v>129</v>
      </c>
      <c r="ISV91" s="23" t="s">
        <v>129</v>
      </c>
      <c r="ISW91" s="23" t="s">
        <v>129</v>
      </c>
      <c r="ISX91" s="23" t="s">
        <v>129</v>
      </c>
      <c r="ISY91" s="23" t="s">
        <v>129</v>
      </c>
      <c r="ISZ91" s="23" t="s">
        <v>129</v>
      </c>
      <c r="ITA91" s="23" t="s">
        <v>129</v>
      </c>
      <c r="ITB91" s="23" t="s">
        <v>129</v>
      </c>
      <c r="ITC91" s="23" t="s">
        <v>129</v>
      </c>
      <c r="ITD91" s="23" t="s">
        <v>129</v>
      </c>
      <c r="ITE91" s="23" t="s">
        <v>129</v>
      </c>
      <c r="ITF91" s="23" t="s">
        <v>129</v>
      </c>
      <c r="ITG91" s="23" t="s">
        <v>129</v>
      </c>
      <c r="ITH91" s="23" t="s">
        <v>129</v>
      </c>
      <c r="ITI91" s="23" t="s">
        <v>129</v>
      </c>
      <c r="ITJ91" s="23" t="s">
        <v>129</v>
      </c>
      <c r="ITK91" s="23" t="s">
        <v>129</v>
      </c>
      <c r="ITL91" s="23" t="s">
        <v>129</v>
      </c>
      <c r="ITM91" s="23" t="s">
        <v>129</v>
      </c>
      <c r="ITN91" s="23" t="s">
        <v>129</v>
      </c>
      <c r="ITO91" s="23" t="s">
        <v>129</v>
      </c>
      <c r="ITP91" s="23" t="s">
        <v>129</v>
      </c>
      <c r="ITQ91" s="23" t="s">
        <v>129</v>
      </c>
      <c r="ITR91" s="23" t="s">
        <v>129</v>
      </c>
      <c r="ITS91" s="23" t="s">
        <v>129</v>
      </c>
      <c r="ITT91" s="23" t="s">
        <v>129</v>
      </c>
      <c r="ITU91" s="23" t="s">
        <v>129</v>
      </c>
      <c r="ITV91" s="23" t="s">
        <v>129</v>
      </c>
      <c r="ITW91" s="23" t="s">
        <v>129</v>
      </c>
      <c r="ITX91" s="23" t="s">
        <v>129</v>
      </c>
      <c r="ITY91" s="23" t="s">
        <v>129</v>
      </c>
      <c r="ITZ91" s="23" t="s">
        <v>129</v>
      </c>
      <c r="IUA91" s="23" t="s">
        <v>129</v>
      </c>
      <c r="IUB91" s="23" t="s">
        <v>129</v>
      </c>
      <c r="IUC91" s="23" t="s">
        <v>129</v>
      </c>
      <c r="IUD91" s="23" t="s">
        <v>129</v>
      </c>
      <c r="IUE91" s="23" t="s">
        <v>129</v>
      </c>
      <c r="IUF91" s="23" t="s">
        <v>129</v>
      </c>
      <c r="IUG91" s="23" t="s">
        <v>129</v>
      </c>
      <c r="IUH91" s="23" t="s">
        <v>129</v>
      </c>
      <c r="IUI91" s="23" t="s">
        <v>129</v>
      </c>
      <c r="IUJ91" s="23" t="s">
        <v>129</v>
      </c>
      <c r="IUK91" s="23" t="s">
        <v>129</v>
      </c>
      <c r="IUL91" s="23" t="s">
        <v>129</v>
      </c>
      <c r="IUM91" s="23" t="s">
        <v>129</v>
      </c>
      <c r="IUN91" s="23" t="s">
        <v>129</v>
      </c>
      <c r="IUO91" s="23" t="s">
        <v>129</v>
      </c>
      <c r="IUP91" s="23" t="s">
        <v>129</v>
      </c>
      <c r="IUQ91" s="23" t="s">
        <v>129</v>
      </c>
      <c r="IUR91" s="23" t="s">
        <v>129</v>
      </c>
      <c r="IUS91" s="23" t="s">
        <v>129</v>
      </c>
      <c r="IUT91" s="23" t="s">
        <v>129</v>
      </c>
      <c r="IUU91" s="23" t="s">
        <v>129</v>
      </c>
      <c r="IUV91" s="23" t="s">
        <v>129</v>
      </c>
      <c r="IUW91" s="23" t="s">
        <v>129</v>
      </c>
      <c r="IUX91" s="23" t="s">
        <v>129</v>
      </c>
      <c r="IUY91" s="23" t="s">
        <v>129</v>
      </c>
      <c r="IUZ91" s="23" t="s">
        <v>129</v>
      </c>
      <c r="IVA91" s="23" t="s">
        <v>129</v>
      </c>
      <c r="IVB91" s="23" t="s">
        <v>129</v>
      </c>
      <c r="IVC91" s="23" t="s">
        <v>129</v>
      </c>
      <c r="IVD91" s="23" t="s">
        <v>129</v>
      </c>
      <c r="IVE91" s="23" t="s">
        <v>129</v>
      </c>
      <c r="IVF91" s="23" t="s">
        <v>129</v>
      </c>
      <c r="IVG91" s="23" t="s">
        <v>129</v>
      </c>
      <c r="IVH91" s="23" t="s">
        <v>129</v>
      </c>
      <c r="IVI91" s="23" t="s">
        <v>129</v>
      </c>
      <c r="IVJ91" s="23" t="s">
        <v>129</v>
      </c>
      <c r="IVK91" s="23" t="s">
        <v>129</v>
      </c>
      <c r="IVL91" s="23" t="s">
        <v>129</v>
      </c>
      <c r="IVM91" s="23" t="s">
        <v>129</v>
      </c>
      <c r="IVN91" s="23" t="s">
        <v>129</v>
      </c>
      <c r="IVO91" s="23" t="s">
        <v>129</v>
      </c>
      <c r="IVP91" s="23" t="s">
        <v>129</v>
      </c>
      <c r="IVQ91" s="23" t="s">
        <v>129</v>
      </c>
      <c r="IVR91" s="23" t="s">
        <v>129</v>
      </c>
      <c r="IVS91" s="23" t="s">
        <v>129</v>
      </c>
      <c r="IVT91" s="23" t="s">
        <v>129</v>
      </c>
      <c r="IVU91" s="23" t="s">
        <v>129</v>
      </c>
      <c r="IVV91" s="23" t="s">
        <v>129</v>
      </c>
      <c r="IVW91" s="23" t="s">
        <v>129</v>
      </c>
      <c r="IVX91" s="23" t="s">
        <v>129</v>
      </c>
      <c r="IVY91" s="23" t="s">
        <v>129</v>
      </c>
      <c r="IVZ91" s="23" t="s">
        <v>129</v>
      </c>
      <c r="IWA91" s="23" t="s">
        <v>129</v>
      </c>
      <c r="IWB91" s="23" t="s">
        <v>129</v>
      </c>
      <c r="IWC91" s="23" t="s">
        <v>129</v>
      </c>
      <c r="IWD91" s="23" t="s">
        <v>129</v>
      </c>
      <c r="IWE91" s="23" t="s">
        <v>129</v>
      </c>
      <c r="IWF91" s="23" t="s">
        <v>129</v>
      </c>
      <c r="IWG91" s="23" t="s">
        <v>129</v>
      </c>
      <c r="IWH91" s="23" t="s">
        <v>129</v>
      </c>
      <c r="IWI91" s="23" t="s">
        <v>129</v>
      </c>
      <c r="IWJ91" s="23" t="s">
        <v>129</v>
      </c>
      <c r="IWK91" s="23" t="s">
        <v>129</v>
      </c>
      <c r="IWL91" s="23" t="s">
        <v>129</v>
      </c>
      <c r="IWM91" s="23" t="s">
        <v>129</v>
      </c>
      <c r="IWN91" s="23" t="s">
        <v>129</v>
      </c>
      <c r="IWO91" s="23" t="s">
        <v>129</v>
      </c>
      <c r="IWP91" s="23" t="s">
        <v>129</v>
      </c>
      <c r="IWQ91" s="23" t="s">
        <v>129</v>
      </c>
      <c r="IWR91" s="23" t="s">
        <v>129</v>
      </c>
      <c r="IWS91" s="23" t="s">
        <v>129</v>
      </c>
      <c r="IWT91" s="23" t="s">
        <v>129</v>
      </c>
      <c r="IWU91" s="23" t="s">
        <v>129</v>
      </c>
      <c r="IWV91" s="23" t="s">
        <v>129</v>
      </c>
      <c r="IWW91" s="23" t="s">
        <v>129</v>
      </c>
      <c r="IWX91" s="23" t="s">
        <v>129</v>
      </c>
      <c r="IWY91" s="23" t="s">
        <v>129</v>
      </c>
      <c r="IWZ91" s="23" t="s">
        <v>129</v>
      </c>
      <c r="IXA91" s="23" t="s">
        <v>129</v>
      </c>
      <c r="IXB91" s="23" t="s">
        <v>129</v>
      </c>
      <c r="IXC91" s="23" t="s">
        <v>129</v>
      </c>
      <c r="IXD91" s="23" t="s">
        <v>129</v>
      </c>
      <c r="IXE91" s="23" t="s">
        <v>129</v>
      </c>
      <c r="IXF91" s="23" t="s">
        <v>129</v>
      </c>
      <c r="IXG91" s="23" t="s">
        <v>129</v>
      </c>
      <c r="IXH91" s="23" t="s">
        <v>129</v>
      </c>
      <c r="IXI91" s="23" t="s">
        <v>129</v>
      </c>
      <c r="IXJ91" s="23" t="s">
        <v>129</v>
      </c>
      <c r="IXK91" s="23" t="s">
        <v>129</v>
      </c>
      <c r="IXL91" s="23" t="s">
        <v>129</v>
      </c>
      <c r="IXM91" s="23" t="s">
        <v>129</v>
      </c>
      <c r="IXN91" s="23" t="s">
        <v>129</v>
      </c>
      <c r="IXO91" s="23" t="s">
        <v>129</v>
      </c>
      <c r="IXP91" s="23" t="s">
        <v>129</v>
      </c>
      <c r="IXQ91" s="23" t="s">
        <v>129</v>
      </c>
      <c r="IXR91" s="23" t="s">
        <v>129</v>
      </c>
      <c r="IXS91" s="23" t="s">
        <v>129</v>
      </c>
      <c r="IXT91" s="23" t="s">
        <v>129</v>
      </c>
      <c r="IXU91" s="23" t="s">
        <v>129</v>
      </c>
      <c r="IXV91" s="23" t="s">
        <v>129</v>
      </c>
      <c r="IXW91" s="23" t="s">
        <v>129</v>
      </c>
      <c r="IXX91" s="23" t="s">
        <v>129</v>
      </c>
      <c r="IXY91" s="23" t="s">
        <v>129</v>
      </c>
      <c r="IXZ91" s="23" t="s">
        <v>129</v>
      </c>
      <c r="IYA91" s="23" t="s">
        <v>129</v>
      </c>
      <c r="IYB91" s="23" t="s">
        <v>129</v>
      </c>
      <c r="IYC91" s="23" t="s">
        <v>129</v>
      </c>
      <c r="IYD91" s="23" t="s">
        <v>129</v>
      </c>
      <c r="IYE91" s="23" t="s">
        <v>129</v>
      </c>
      <c r="IYF91" s="23" t="s">
        <v>129</v>
      </c>
      <c r="IYG91" s="23" t="s">
        <v>129</v>
      </c>
      <c r="IYH91" s="23" t="s">
        <v>129</v>
      </c>
      <c r="IYI91" s="23" t="s">
        <v>129</v>
      </c>
      <c r="IYJ91" s="23" t="s">
        <v>129</v>
      </c>
      <c r="IYK91" s="23" t="s">
        <v>129</v>
      </c>
      <c r="IYL91" s="23" t="s">
        <v>129</v>
      </c>
      <c r="IYM91" s="23" t="s">
        <v>129</v>
      </c>
      <c r="IYN91" s="23" t="s">
        <v>129</v>
      </c>
      <c r="IYO91" s="23" t="s">
        <v>129</v>
      </c>
      <c r="IYP91" s="23" t="s">
        <v>129</v>
      </c>
      <c r="IYQ91" s="23" t="s">
        <v>129</v>
      </c>
      <c r="IYR91" s="23" t="s">
        <v>129</v>
      </c>
      <c r="IYS91" s="23" t="s">
        <v>129</v>
      </c>
      <c r="IYT91" s="23" t="s">
        <v>129</v>
      </c>
      <c r="IYU91" s="23" t="s">
        <v>129</v>
      </c>
      <c r="IYV91" s="23" t="s">
        <v>129</v>
      </c>
      <c r="IYW91" s="23" t="s">
        <v>129</v>
      </c>
      <c r="IYX91" s="23" t="s">
        <v>129</v>
      </c>
      <c r="IYY91" s="23" t="s">
        <v>129</v>
      </c>
      <c r="IYZ91" s="23" t="s">
        <v>129</v>
      </c>
      <c r="IZA91" s="23" t="s">
        <v>129</v>
      </c>
      <c r="IZB91" s="23" t="s">
        <v>129</v>
      </c>
      <c r="IZC91" s="23" t="s">
        <v>129</v>
      </c>
      <c r="IZD91" s="23" t="s">
        <v>129</v>
      </c>
      <c r="IZE91" s="23" t="s">
        <v>129</v>
      </c>
      <c r="IZF91" s="23" t="s">
        <v>129</v>
      </c>
      <c r="IZG91" s="23" t="s">
        <v>129</v>
      </c>
      <c r="IZH91" s="23" t="s">
        <v>129</v>
      </c>
      <c r="IZI91" s="23" t="s">
        <v>129</v>
      </c>
      <c r="IZJ91" s="23" t="s">
        <v>129</v>
      </c>
      <c r="IZK91" s="23" t="s">
        <v>129</v>
      </c>
      <c r="IZL91" s="23" t="s">
        <v>129</v>
      </c>
      <c r="IZM91" s="23" t="s">
        <v>129</v>
      </c>
      <c r="IZN91" s="23" t="s">
        <v>129</v>
      </c>
      <c r="IZO91" s="23" t="s">
        <v>129</v>
      </c>
      <c r="IZP91" s="23" t="s">
        <v>129</v>
      </c>
      <c r="IZQ91" s="23" t="s">
        <v>129</v>
      </c>
      <c r="IZR91" s="23" t="s">
        <v>129</v>
      </c>
      <c r="IZS91" s="23" t="s">
        <v>129</v>
      </c>
      <c r="IZT91" s="23" t="s">
        <v>129</v>
      </c>
      <c r="IZU91" s="23" t="s">
        <v>129</v>
      </c>
      <c r="IZV91" s="23" t="s">
        <v>129</v>
      </c>
      <c r="IZW91" s="23" t="s">
        <v>129</v>
      </c>
      <c r="IZX91" s="23" t="s">
        <v>129</v>
      </c>
      <c r="IZY91" s="23" t="s">
        <v>129</v>
      </c>
      <c r="IZZ91" s="23" t="s">
        <v>129</v>
      </c>
      <c r="JAA91" s="23" t="s">
        <v>129</v>
      </c>
      <c r="JAB91" s="23" t="s">
        <v>129</v>
      </c>
      <c r="JAC91" s="23" t="s">
        <v>129</v>
      </c>
      <c r="JAD91" s="23" t="s">
        <v>129</v>
      </c>
      <c r="JAE91" s="23" t="s">
        <v>129</v>
      </c>
      <c r="JAF91" s="23" t="s">
        <v>129</v>
      </c>
      <c r="JAG91" s="23" t="s">
        <v>129</v>
      </c>
      <c r="JAH91" s="23" t="s">
        <v>129</v>
      </c>
      <c r="JAI91" s="23" t="s">
        <v>129</v>
      </c>
      <c r="JAJ91" s="23" t="s">
        <v>129</v>
      </c>
      <c r="JAK91" s="23" t="s">
        <v>129</v>
      </c>
      <c r="JAL91" s="23" t="s">
        <v>129</v>
      </c>
      <c r="JAM91" s="23" t="s">
        <v>129</v>
      </c>
      <c r="JAN91" s="23" t="s">
        <v>129</v>
      </c>
      <c r="JAO91" s="23" t="s">
        <v>129</v>
      </c>
      <c r="JAP91" s="23" t="s">
        <v>129</v>
      </c>
      <c r="JAQ91" s="23" t="s">
        <v>129</v>
      </c>
      <c r="JAR91" s="23" t="s">
        <v>129</v>
      </c>
      <c r="JAS91" s="23" t="s">
        <v>129</v>
      </c>
      <c r="JAT91" s="23" t="s">
        <v>129</v>
      </c>
      <c r="JAU91" s="23" t="s">
        <v>129</v>
      </c>
      <c r="JAV91" s="23" t="s">
        <v>129</v>
      </c>
      <c r="JAW91" s="23" t="s">
        <v>129</v>
      </c>
      <c r="JAX91" s="23" t="s">
        <v>129</v>
      </c>
      <c r="JAY91" s="23" t="s">
        <v>129</v>
      </c>
      <c r="JAZ91" s="23" t="s">
        <v>129</v>
      </c>
      <c r="JBA91" s="23" t="s">
        <v>129</v>
      </c>
      <c r="JBB91" s="23" t="s">
        <v>129</v>
      </c>
      <c r="JBC91" s="23" t="s">
        <v>129</v>
      </c>
      <c r="JBD91" s="23" t="s">
        <v>129</v>
      </c>
      <c r="JBE91" s="23" t="s">
        <v>129</v>
      </c>
      <c r="JBF91" s="23" t="s">
        <v>129</v>
      </c>
      <c r="JBG91" s="23" t="s">
        <v>129</v>
      </c>
      <c r="JBH91" s="23" t="s">
        <v>129</v>
      </c>
      <c r="JBI91" s="23" t="s">
        <v>129</v>
      </c>
      <c r="JBJ91" s="23" t="s">
        <v>129</v>
      </c>
      <c r="JBK91" s="23" t="s">
        <v>129</v>
      </c>
      <c r="JBL91" s="23" t="s">
        <v>129</v>
      </c>
      <c r="JBM91" s="23" t="s">
        <v>129</v>
      </c>
      <c r="JBN91" s="23" t="s">
        <v>129</v>
      </c>
      <c r="JBO91" s="23" t="s">
        <v>129</v>
      </c>
      <c r="JBP91" s="23" t="s">
        <v>129</v>
      </c>
      <c r="JBQ91" s="23" t="s">
        <v>129</v>
      </c>
      <c r="JBR91" s="23" t="s">
        <v>129</v>
      </c>
      <c r="JBS91" s="23" t="s">
        <v>129</v>
      </c>
      <c r="JBT91" s="23" t="s">
        <v>129</v>
      </c>
      <c r="JBU91" s="23" t="s">
        <v>129</v>
      </c>
      <c r="JBV91" s="23" t="s">
        <v>129</v>
      </c>
      <c r="JBW91" s="23" t="s">
        <v>129</v>
      </c>
      <c r="JBX91" s="23" t="s">
        <v>129</v>
      </c>
      <c r="JBY91" s="23" t="s">
        <v>129</v>
      </c>
      <c r="JBZ91" s="23" t="s">
        <v>129</v>
      </c>
      <c r="JCA91" s="23" t="s">
        <v>129</v>
      </c>
      <c r="JCB91" s="23" t="s">
        <v>129</v>
      </c>
      <c r="JCC91" s="23" t="s">
        <v>129</v>
      </c>
      <c r="JCD91" s="23" t="s">
        <v>129</v>
      </c>
      <c r="JCE91" s="23" t="s">
        <v>129</v>
      </c>
      <c r="JCF91" s="23" t="s">
        <v>129</v>
      </c>
      <c r="JCG91" s="23" t="s">
        <v>129</v>
      </c>
      <c r="JCH91" s="23" t="s">
        <v>129</v>
      </c>
      <c r="JCI91" s="23" t="s">
        <v>129</v>
      </c>
      <c r="JCJ91" s="23" t="s">
        <v>129</v>
      </c>
      <c r="JCK91" s="23" t="s">
        <v>129</v>
      </c>
      <c r="JCL91" s="23" t="s">
        <v>129</v>
      </c>
      <c r="JCM91" s="23" t="s">
        <v>129</v>
      </c>
      <c r="JCN91" s="23" t="s">
        <v>129</v>
      </c>
      <c r="JCO91" s="23" t="s">
        <v>129</v>
      </c>
      <c r="JCP91" s="23" t="s">
        <v>129</v>
      </c>
      <c r="JCQ91" s="23" t="s">
        <v>129</v>
      </c>
      <c r="JCR91" s="23" t="s">
        <v>129</v>
      </c>
      <c r="JCS91" s="23" t="s">
        <v>129</v>
      </c>
      <c r="JCT91" s="23" t="s">
        <v>129</v>
      </c>
      <c r="JCU91" s="23" t="s">
        <v>129</v>
      </c>
      <c r="JCV91" s="23" t="s">
        <v>129</v>
      </c>
      <c r="JCW91" s="23" t="s">
        <v>129</v>
      </c>
      <c r="JCX91" s="23" t="s">
        <v>129</v>
      </c>
      <c r="JCY91" s="23" t="s">
        <v>129</v>
      </c>
      <c r="JCZ91" s="23" t="s">
        <v>129</v>
      </c>
      <c r="JDA91" s="23" t="s">
        <v>129</v>
      </c>
      <c r="JDB91" s="23" t="s">
        <v>129</v>
      </c>
      <c r="JDC91" s="23" t="s">
        <v>129</v>
      </c>
      <c r="JDD91" s="23" t="s">
        <v>129</v>
      </c>
      <c r="JDE91" s="23" t="s">
        <v>129</v>
      </c>
      <c r="JDF91" s="23" t="s">
        <v>129</v>
      </c>
      <c r="JDG91" s="23" t="s">
        <v>129</v>
      </c>
      <c r="JDH91" s="23" t="s">
        <v>129</v>
      </c>
      <c r="JDI91" s="23" t="s">
        <v>129</v>
      </c>
      <c r="JDJ91" s="23" t="s">
        <v>129</v>
      </c>
      <c r="JDK91" s="23" t="s">
        <v>129</v>
      </c>
      <c r="JDL91" s="23" t="s">
        <v>129</v>
      </c>
      <c r="JDM91" s="23" t="s">
        <v>129</v>
      </c>
      <c r="JDN91" s="23" t="s">
        <v>129</v>
      </c>
      <c r="JDO91" s="23" t="s">
        <v>129</v>
      </c>
      <c r="JDP91" s="23" t="s">
        <v>129</v>
      </c>
      <c r="JDQ91" s="23" t="s">
        <v>129</v>
      </c>
      <c r="JDR91" s="23" t="s">
        <v>129</v>
      </c>
      <c r="JDS91" s="23" t="s">
        <v>129</v>
      </c>
      <c r="JDT91" s="23" t="s">
        <v>129</v>
      </c>
      <c r="JDU91" s="23" t="s">
        <v>129</v>
      </c>
      <c r="JDV91" s="23" t="s">
        <v>129</v>
      </c>
      <c r="JDW91" s="23" t="s">
        <v>129</v>
      </c>
      <c r="JDX91" s="23" t="s">
        <v>129</v>
      </c>
      <c r="JDY91" s="23" t="s">
        <v>129</v>
      </c>
      <c r="JDZ91" s="23" t="s">
        <v>129</v>
      </c>
      <c r="JEA91" s="23" t="s">
        <v>129</v>
      </c>
      <c r="JEB91" s="23" t="s">
        <v>129</v>
      </c>
      <c r="JEC91" s="23" t="s">
        <v>129</v>
      </c>
      <c r="JED91" s="23" t="s">
        <v>129</v>
      </c>
      <c r="JEE91" s="23" t="s">
        <v>129</v>
      </c>
      <c r="JEF91" s="23" t="s">
        <v>129</v>
      </c>
      <c r="JEG91" s="23" t="s">
        <v>129</v>
      </c>
      <c r="JEH91" s="23" t="s">
        <v>129</v>
      </c>
      <c r="JEI91" s="23" t="s">
        <v>129</v>
      </c>
      <c r="JEJ91" s="23" t="s">
        <v>129</v>
      </c>
      <c r="JEK91" s="23" t="s">
        <v>129</v>
      </c>
      <c r="JEL91" s="23" t="s">
        <v>129</v>
      </c>
      <c r="JEM91" s="23" t="s">
        <v>129</v>
      </c>
      <c r="JEN91" s="23" t="s">
        <v>129</v>
      </c>
      <c r="JEO91" s="23" t="s">
        <v>129</v>
      </c>
      <c r="JEP91" s="23" t="s">
        <v>129</v>
      </c>
      <c r="JEQ91" s="23" t="s">
        <v>129</v>
      </c>
      <c r="JER91" s="23" t="s">
        <v>129</v>
      </c>
      <c r="JES91" s="23" t="s">
        <v>129</v>
      </c>
      <c r="JET91" s="23" t="s">
        <v>129</v>
      </c>
      <c r="JEU91" s="23" t="s">
        <v>129</v>
      </c>
      <c r="JEV91" s="23" t="s">
        <v>129</v>
      </c>
      <c r="JEW91" s="23" t="s">
        <v>129</v>
      </c>
      <c r="JEX91" s="23" t="s">
        <v>129</v>
      </c>
      <c r="JEY91" s="23" t="s">
        <v>129</v>
      </c>
      <c r="JEZ91" s="23" t="s">
        <v>129</v>
      </c>
      <c r="JFA91" s="23" t="s">
        <v>129</v>
      </c>
      <c r="JFB91" s="23" t="s">
        <v>129</v>
      </c>
      <c r="JFC91" s="23" t="s">
        <v>129</v>
      </c>
      <c r="JFD91" s="23" t="s">
        <v>129</v>
      </c>
      <c r="JFE91" s="23" t="s">
        <v>129</v>
      </c>
      <c r="JFF91" s="23" t="s">
        <v>129</v>
      </c>
      <c r="JFG91" s="23" t="s">
        <v>129</v>
      </c>
      <c r="JFH91" s="23" t="s">
        <v>129</v>
      </c>
      <c r="JFI91" s="23" t="s">
        <v>129</v>
      </c>
      <c r="JFJ91" s="23" t="s">
        <v>129</v>
      </c>
      <c r="JFK91" s="23" t="s">
        <v>129</v>
      </c>
      <c r="JFL91" s="23" t="s">
        <v>129</v>
      </c>
      <c r="JFM91" s="23" t="s">
        <v>129</v>
      </c>
      <c r="JFN91" s="23" t="s">
        <v>129</v>
      </c>
      <c r="JFO91" s="23" t="s">
        <v>129</v>
      </c>
      <c r="JFP91" s="23" t="s">
        <v>129</v>
      </c>
      <c r="JFQ91" s="23" t="s">
        <v>129</v>
      </c>
      <c r="JFR91" s="23" t="s">
        <v>129</v>
      </c>
      <c r="JFS91" s="23" t="s">
        <v>129</v>
      </c>
      <c r="JFT91" s="23" t="s">
        <v>129</v>
      </c>
      <c r="JFU91" s="23" t="s">
        <v>129</v>
      </c>
      <c r="JFV91" s="23" t="s">
        <v>129</v>
      </c>
      <c r="JFW91" s="23" t="s">
        <v>129</v>
      </c>
      <c r="JFX91" s="23" t="s">
        <v>129</v>
      </c>
      <c r="JFY91" s="23" t="s">
        <v>129</v>
      </c>
      <c r="JFZ91" s="23" t="s">
        <v>129</v>
      </c>
      <c r="JGA91" s="23" t="s">
        <v>129</v>
      </c>
      <c r="JGB91" s="23" t="s">
        <v>129</v>
      </c>
      <c r="JGC91" s="23" t="s">
        <v>129</v>
      </c>
      <c r="JGD91" s="23" t="s">
        <v>129</v>
      </c>
      <c r="JGE91" s="23" t="s">
        <v>129</v>
      </c>
      <c r="JGF91" s="23" t="s">
        <v>129</v>
      </c>
      <c r="JGG91" s="23" t="s">
        <v>129</v>
      </c>
      <c r="JGH91" s="23" t="s">
        <v>129</v>
      </c>
      <c r="JGI91" s="23" t="s">
        <v>129</v>
      </c>
      <c r="JGJ91" s="23" t="s">
        <v>129</v>
      </c>
      <c r="JGK91" s="23" t="s">
        <v>129</v>
      </c>
      <c r="JGL91" s="23" t="s">
        <v>129</v>
      </c>
      <c r="JGM91" s="23" t="s">
        <v>129</v>
      </c>
      <c r="JGN91" s="23" t="s">
        <v>129</v>
      </c>
      <c r="JGO91" s="23" t="s">
        <v>129</v>
      </c>
      <c r="JGP91" s="23" t="s">
        <v>129</v>
      </c>
      <c r="JGQ91" s="23" t="s">
        <v>129</v>
      </c>
      <c r="JGR91" s="23" t="s">
        <v>129</v>
      </c>
      <c r="JGS91" s="23" t="s">
        <v>129</v>
      </c>
      <c r="JGT91" s="23" t="s">
        <v>129</v>
      </c>
      <c r="JGU91" s="23" t="s">
        <v>129</v>
      </c>
      <c r="JGV91" s="23" t="s">
        <v>129</v>
      </c>
      <c r="JGW91" s="23" t="s">
        <v>129</v>
      </c>
      <c r="JGX91" s="23" t="s">
        <v>129</v>
      </c>
      <c r="JGY91" s="23" t="s">
        <v>129</v>
      </c>
      <c r="JGZ91" s="23" t="s">
        <v>129</v>
      </c>
      <c r="JHA91" s="23" t="s">
        <v>129</v>
      </c>
      <c r="JHB91" s="23" t="s">
        <v>129</v>
      </c>
      <c r="JHC91" s="23" t="s">
        <v>129</v>
      </c>
      <c r="JHD91" s="23" t="s">
        <v>129</v>
      </c>
      <c r="JHE91" s="23" t="s">
        <v>129</v>
      </c>
      <c r="JHF91" s="23" t="s">
        <v>129</v>
      </c>
      <c r="JHG91" s="23" t="s">
        <v>129</v>
      </c>
      <c r="JHH91" s="23" t="s">
        <v>129</v>
      </c>
      <c r="JHI91" s="23" t="s">
        <v>129</v>
      </c>
      <c r="JHJ91" s="23" t="s">
        <v>129</v>
      </c>
      <c r="JHK91" s="23" t="s">
        <v>129</v>
      </c>
      <c r="JHL91" s="23" t="s">
        <v>129</v>
      </c>
      <c r="JHM91" s="23" t="s">
        <v>129</v>
      </c>
      <c r="JHN91" s="23" t="s">
        <v>129</v>
      </c>
      <c r="JHO91" s="23" t="s">
        <v>129</v>
      </c>
      <c r="JHP91" s="23" t="s">
        <v>129</v>
      </c>
      <c r="JHQ91" s="23" t="s">
        <v>129</v>
      </c>
      <c r="JHR91" s="23" t="s">
        <v>129</v>
      </c>
      <c r="JHS91" s="23" t="s">
        <v>129</v>
      </c>
      <c r="JHT91" s="23" t="s">
        <v>129</v>
      </c>
      <c r="JHU91" s="23" t="s">
        <v>129</v>
      </c>
      <c r="JHV91" s="23" t="s">
        <v>129</v>
      </c>
      <c r="JHW91" s="23" t="s">
        <v>129</v>
      </c>
      <c r="JHX91" s="23" t="s">
        <v>129</v>
      </c>
      <c r="JHY91" s="23" t="s">
        <v>129</v>
      </c>
      <c r="JHZ91" s="23" t="s">
        <v>129</v>
      </c>
      <c r="JIA91" s="23" t="s">
        <v>129</v>
      </c>
      <c r="JIB91" s="23" t="s">
        <v>129</v>
      </c>
      <c r="JIC91" s="23" t="s">
        <v>129</v>
      </c>
      <c r="JID91" s="23" t="s">
        <v>129</v>
      </c>
      <c r="JIE91" s="23" t="s">
        <v>129</v>
      </c>
      <c r="JIF91" s="23" t="s">
        <v>129</v>
      </c>
      <c r="JIG91" s="23" t="s">
        <v>129</v>
      </c>
      <c r="JIH91" s="23" t="s">
        <v>129</v>
      </c>
      <c r="JII91" s="23" t="s">
        <v>129</v>
      </c>
      <c r="JIJ91" s="23" t="s">
        <v>129</v>
      </c>
      <c r="JIK91" s="23" t="s">
        <v>129</v>
      </c>
      <c r="JIL91" s="23" t="s">
        <v>129</v>
      </c>
      <c r="JIM91" s="23" t="s">
        <v>129</v>
      </c>
      <c r="JIN91" s="23" t="s">
        <v>129</v>
      </c>
      <c r="JIO91" s="23" t="s">
        <v>129</v>
      </c>
      <c r="JIP91" s="23" t="s">
        <v>129</v>
      </c>
      <c r="JIQ91" s="23" t="s">
        <v>129</v>
      </c>
      <c r="JIR91" s="23" t="s">
        <v>129</v>
      </c>
      <c r="JIS91" s="23" t="s">
        <v>129</v>
      </c>
      <c r="JIT91" s="23" t="s">
        <v>129</v>
      </c>
      <c r="JIU91" s="23" t="s">
        <v>129</v>
      </c>
      <c r="JIV91" s="23" t="s">
        <v>129</v>
      </c>
      <c r="JIW91" s="23" t="s">
        <v>129</v>
      </c>
      <c r="JIX91" s="23" t="s">
        <v>129</v>
      </c>
      <c r="JIY91" s="23" t="s">
        <v>129</v>
      </c>
      <c r="JIZ91" s="23" t="s">
        <v>129</v>
      </c>
      <c r="JJA91" s="23" t="s">
        <v>129</v>
      </c>
      <c r="JJB91" s="23" t="s">
        <v>129</v>
      </c>
      <c r="JJC91" s="23" t="s">
        <v>129</v>
      </c>
      <c r="JJD91" s="23" t="s">
        <v>129</v>
      </c>
      <c r="JJE91" s="23" t="s">
        <v>129</v>
      </c>
      <c r="JJF91" s="23" t="s">
        <v>129</v>
      </c>
      <c r="JJG91" s="23" t="s">
        <v>129</v>
      </c>
      <c r="JJH91" s="23" t="s">
        <v>129</v>
      </c>
      <c r="JJI91" s="23" t="s">
        <v>129</v>
      </c>
      <c r="JJJ91" s="23" t="s">
        <v>129</v>
      </c>
      <c r="JJK91" s="23" t="s">
        <v>129</v>
      </c>
      <c r="JJL91" s="23" t="s">
        <v>129</v>
      </c>
      <c r="JJM91" s="23" t="s">
        <v>129</v>
      </c>
      <c r="JJN91" s="23" t="s">
        <v>129</v>
      </c>
      <c r="JJO91" s="23" t="s">
        <v>129</v>
      </c>
      <c r="JJP91" s="23" t="s">
        <v>129</v>
      </c>
      <c r="JJQ91" s="23" t="s">
        <v>129</v>
      </c>
      <c r="JJR91" s="23" t="s">
        <v>129</v>
      </c>
      <c r="JJS91" s="23" t="s">
        <v>129</v>
      </c>
      <c r="JJT91" s="23" t="s">
        <v>129</v>
      </c>
      <c r="JJU91" s="23" t="s">
        <v>129</v>
      </c>
      <c r="JJV91" s="23" t="s">
        <v>129</v>
      </c>
      <c r="JJW91" s="23" t="s">
        <v>129</v>
      </c>
      <c r="JJX91" s="23" t="s">
        <v>129</v>
      </c>
      <c r="JJY91" s="23" t="s">
        <v>129</v>
      </c>
      <c r="JJZ91" s="23" t="s">
        <v>129</v>
      </c>
      <c r="JKA91" s="23" t="s">
        <v>129</v>
      </c>
      <c r="JKB91" s="23" t="s">
        <v>129</v>
      </c>
      <c r="JKC91" s="23" t="s">
        <v>129</v>
      </c>
      <c r="JKD91" s="23" t="s">
        <v>129</v>
      </c>
      <c r="JKE91" s="23" t="s">
        <v>129</v>
      </c>
      <c r="JKF91" s="23" t="s">
        <v>129</v>
      </c>
      <c r="JKG91" s="23" t="s">
        <v>129</v>
      </c>
      <c r="JKH91" s="23" t="s">
        <v>129</v>
      </c>
      <c r="JKI91" s="23" t="s">
        <v>129</v>
      </c>
      <c r="JKJ91" s="23" t="s">
        <v>129</v>
      </c>
      <c r="JKK91" s="23" t="s">
        <v>129</v>
      </c>
      <c r="JKL91" s="23" t="s">
        <v>129</v>
      </c>
      <c r="JKM91" s="23" t="s">
        <v>129</v>
      </c>
      <c r="JKN91" s="23" t="s">
        <v>129</v>
      </c>
      <c r="JKO91" s="23" t="s">
        <v>129</v>
      </c>
      <c r="JKP91" s="23" t="s">
        <v>129</v>
      </c>
      <c r="JKQ91" s="23" t="s">
        <v>129</v>
      </c>
      <c r="JKR91" s="23" t="s">
        <v>129</v>
      </c>
      <c r="JKS91" s="23" t="s">
        <v>129</v>
      </c>
      <c r="JKT91" s="23" t="s">
        <v>129</v>
      </c>
      <c r="JKU91" s="23" t="s">
        <v>129</v>
      </c>
      <c r="JKV91" s="23" t="s">
        <v>129</v>
      </c>
      <c r="JKW91" s="23" t="s">
        <v>129</v>
      </c>
      <c r="JKX91" s="23" t="s">
        <v>129</v>
      </c>
      <c r="JKY91" s="23" t="s">
        <v>129</v>
      </c>
      <c r="JKZ91" s="23" t="s">
        <v>129</v>
      </c>
      <c r="JLA91" s="23" t="s">
        <v>129</v>
      </c>
      <c r="JLB91" s="23" t="s">
        <v>129</v>
      </c>
      <c r="JLC91" s="23" t="s">
        <v>129</v>
      </c>
      <c r="JLD91" s="23" t="s">
        <v>129</v>
      </c>
      <c r="JLE91" s="23" t="s">
        <v>129</v>
      </c>
      <c r="JLF91" s="23" t="s">
        <v>129</v>
      </c>
      <c r="JLG91" s="23" t="s">
        <v>129</v>
      </c>
      <c r="JLH91" s="23" t="s">
        <v>129</v>
      </c>
      <c r="JLI91" s="23" t="s">
        <v>129</v>
      </c>
      <c r="JLJ91" s="23" t="s">
        <v>129</v>
      </c>
      <c r="JLK91" s="23" t="s">
        <v>129</v>
      </c>
      <c r="JLL91" s="23" t="s">
        <v>129</v>
      </c>
      <c r="JLM91" s="23" t="s">
        <v>129</v>
      </c>
      <c r="JLN91" s="23" t="s">
        <v>129</v>
      </c>
      <c r="JLO91" s="23" t="s">
        <v>129</v>
      </c>
      <c r="JLP91" s="23" t="s">
        <v>129</v>
      </c>
      <c r="JLQ91" s="23" t="s">
        <v>129</v>
      </c>
      <c r="JLR91" s="23" t="s">
        <v>129</v>
      </c>
      <c r="JLS91" s="23" t="s">
        <v>129</v>
      </c>
      <c r="JLT91" s="23" t="s">
        <v>129</v>
      </c>
      <c r="JLU91" s="23" t="s">
        <v>129</v>
      </c>
      <c r="JLV91" s="23" t="s">
        <v>129</v>
      </c>
      <c r="JLW91" s="23" t="s">
        <v>129</v>
      </c>
      <c r="JLX91" s="23" t="s">
        <v>129</v>
      </c>
      <c r="JLY91" s="23" t="s">
        <v>129</v>
      </c>
      <c r="JLZ91" s="23" t="s">
        <v>129</v>
      </c>
      <c r="JMA91" s="23" t="s">
        <v>129</v>
      </c>
      <c r="JMB91" s="23" t="s">
        <v>129</v>
      </c>
      <c r="JMC91" s="23" t="s">
        <v>129</v>
      </c>
      <c r="JMD91" s="23" t="s">
        <v>129</v>
      </c>
      <c r="JME91" s="23" t="s">
        <v>129</v>
      </c>
      <c r="JMF91" s="23" t="s">
        <v>129</v>
      </c>
      <c r="JMG91" s="23" t="s">
        <v>129</v>
      </c>
      <c r="JMH91" s="23" t="s">
        <v>129</v>
      </c>
      <c r="JMI91" s="23" t="s">
        <v>129</v>
      </c>
      <c r="JMJ91" s="23" t="s">
        <v>129</v>
      </c>
      <c r="JMK91" s="23" t="s">
        <v>129</v>
      </c>
      <c r="JML91" s="23" t="s">
        <v>129</v>
      </c>
      <c r="JMM91" s="23" t="s">
        <v>129</v>
      </c>
      <c r="JMN91" s="23" t="s">
        <v>129</v>
      </c>
      <c r="JMO91" s="23" t="s">
        <v>129</v>
      </c>
      <c r="JMP91" s="23" t="s">
        <v>129</v>
      </c>
      <c r="JMQ91" s="23" t="s">
        <v>129</v>
      </c>
      <c r="JMR91" s="23" t="s">
        <v>129</v>
      </c>
      <c r="JMS91" s="23" t="s">
        <v>129</v>
      </c>
      <c r="JMT91" s="23" t="s">
        <v>129</v>
      </c>
      <c r="JMU91" s="23" t="s">
        <v>129</v>
      </c>
      <c r="JMV91" s="23" t="s">
        <v>129</v>
      </c>
      <c r="JMW91" s="23" t="s">
        <v>129</v>
      </c>
      <c r="JMX91" s="23" t="s">
        <v>129</v>
      </c>
      <c r="JMY91" s="23" t="s">
        <v>129</v>
      </c>
      <c r="JMZ91" s="23" t="s">
        <v>129</v>
      </c>
      <c r="JNA91" s="23" t="s">
        <v>129</v>
      </c>
      <c r="JNB91" s="23" t="s">
        <v>129</v>
      </c>
      <c r="JNC91" s="23" t="s">
        <v>129</v>
      </c>
      <c r="JND91" s="23" t="s">
        <v>129</v>
      </c>
      <c r="JNE91" s="23" t="s">
        <v>129</v>
      </c>
      <c r="JNF91" s="23" t="s">
        <v>129</v>
      </c>
      <c r="JNG91" s="23" t="s">
        <v>129</v>
      </c>
      <c r="JNH91" s="23" t="s">
        <v>129</v>
      </c>
      <c r="JNI91" s="23" t="s">
        <v>129</v>
      </c>
      <c r="JNJ91" s="23" t="s">
        <v>129</v>
      </c>
      <c r="JNK91" s="23" t="s">
        <v>129</v>
      </c>
      <c r="JNL91" s="23" t="s">
        <v>129</v>
      </c>
      <c r="JNM91" s="23" t="s">
        <v>129</v>
      </c>
      <c r="JNN91" s="23" t="s">
        <v>129</v>
      </c>
      <c r="JNO91" s="23" t="s">
        <v>129</v>
      </c>
      <c r="JNP91" s="23" t="s">
        <v>129</v>
      </c>
      <c r="JNQ91" s="23" t="s">
        <v>129</v>
      </c>
      <c r="JNR91" s="23" t="s">
        <v>129</v>
      </c>
      <c r="JNS91" s="23" t="s">
        <v>129</v>
      </c>
      <c r="JNT91" s="23" t="s">
        <v>129</v>
      </c>
      <c r="JNU91" s="23" t="s">
        <v>129</v>
      </c>
      <c r="JNV91" s="23" t="s">
        <v>129</v>
      </c>
      <c r="JNW91" s="23" t="s">
        <v>129</v>
      </c>
      <c r="JNX91" s="23" t="s">
        <v>129</v>
      </c>
      <c r="JNY91" s="23" t="s">
        <v>129</v>
      </c>
      <c r="JNZ91" s="23" t="s">
        <v>129</v>
      </c>
      <c r="JOA91" s="23" t="s">
        <v>129</v>
      </c>
      <c r="JOB91" s="23" t="s">
        <v>129</v>
      </c>
      <c r="JOC91" s="23" t="s">
        <v>129</v>
      </c>
      <c r="JOD91" s="23" t="s">
        <v>129</v>
      </c>
      <c r="JOE91" s="23" t="s">
        <v>129</v>
      </c>
      <c r="JOF91" s="23" t="s">
        <v>129</v>
      </c>
      <c r="JOG91" s="23" t="s">
        <v>129</v>
      </c>
      <c r="JOH91" s="23" t="s">
        <v>129</v>
      </c>
      <c r="JOI91" s="23" t="s">
        <v>129</v>
      </c>
      <c r="JOJ91" s="23" t="s">
        <v>129</v>
      </c>
      <c r="JOK91" s="23" t="s">
        <v>129</v>
      </c>
      <c r="JOL91" s="23" t="s">
        <v>129</v>
      </c>
      <c r="JOM91" s="23" t="s">
        <v>129</v>
      </c>
      <c r="JON91" s="23" t="s">
        <v>129</v>
      </c>
      <c r="JOO91" s="23" t="s">
        <v>129</v>
      </c>
      <c r="JOP91" s="23" t="s">
        <v>129</v>
      </c>
      <c r="JOQ91" s="23" t="s">
        <v>129</v>
      </c>
      <c r="JOR91" s="23" t="s">
        <v>129</v>
      </c>
      <c r="JOS91" s="23" t="s">
        <v>129</v>
      </c>
      <c r="JOT91" s="23" t="s">
        <v>129</v>
      </c>
      <c r="JOU91" s="23" t="s">
        <v>129</v>
      </c>
      <c r="JOV91" s="23" t="s">
        <v>129</v>
      </c>
      <c r="JOW91" s="23" t="s">
        <v>129</v>
      </c>
      <c r="JOX91" s="23" t="s">
        <v>129</v>
      </c>
      <c r="JOY91" s="23" t="s">
        <v>129</v>
      </c>
      <c r="JOZ91" s="23" t="s">
        <v>129</v>
      </c>
      <c r="JPA91" s="23" t="s">
        <v>129</v>
      </c>
      <c r="JPB91" s="23" t="s">
        <v>129</v>
      </c>
      <c r="JPC91" s="23" t="s">
        <v>129</v>
      </c>
      <c r="JPD91" s="23" t="s">
        <v>129</v>
      </c>
      <c r="JPE91" s="23" t="s">
        <v>129</v>
      </c>
      <c r="JPF91" s="23" t="s">
        <v>129</v>
      </c>
      <c r="JPG91" s="23" t="s">
        <v>129</v>
      </c>
      <c r="JPH91" s="23" t="s">
        <v>129</v>
      </c>
      <c r="JPI91" s="23" t="s">
        <v>129</v>
      </c>
      <c r="JPJ91" s="23" t="s">
        <v>129</v>
      </c>
      <c r="JPK91" s="23" t="s">
        <v>129</v>
      </c>
      <c r="JPL91" s="23" t="s">
        <v>129</v>
      </c>
      <c r="JPM91" s="23" t="s">
        <v>129</v>
      </c>
      <c r="JPN91" s="23" t="s">
        <v>129</v>
      </c>
      <c r="JPO91" s="23" t="s">
        <v>129</v>
      </c>
      <c r="JPP91" s="23" t="s">
        <v>129</v>
      </c>
      <c r="JPQ91" s="23" t="s">
        <v>129</v>
      </c>
      <c r="JPR91" s="23" t="s">
        <v>129</v>
      </c>
      <c r="JPS91" s="23" t="s">
        <v>129</v>
      </c>
      <c r="JPT91" s="23" t="s">
        <v>129</v>
      </c>
      <c r="JPU91" s="23" t="s">
        <v>129</v>
      </c>
      <c r="JPV91" s="23" t="s">
        <v>129</v>
      </c>
      <c r="JPW91" s="23" t="s">
        <v>129</v>
      </c>
      <c r="JPX91" s="23" t="s">
        <v>129</v>
      </c>
      <c r="JPY91" s="23" t="s">
        <v>129</v>
      </c>
      <c r="JPZ91" s="23" t="s">
        <v>129</v>
      </c>
      <c r="JQA91" s="23" t="s">
        <v>129</v>
      </c>
      <c r="JQB91" s="23" t="s">
        <v>129</v>
      </c>
      <c r="JQC91" s="23" t="s">
        <v>129</v>
      </c>
      <c r="JQD91" s="23" t="s">
        <v>129</v>
      </c>
      <c r="JQE91" s="23" t="s">
        <v>129</v>
      </c>
      <c r="JQF91" s="23" t="s">
        <v>129</v>
      </c>
      <c r="JQG91" s="23" t="s">
        <v>129</v>
      </c>
      <c r="JQH91" s="23" t="s">
        <v>129</v>
      </c>
      <c r="JQI91" s="23" t="s">
        <v>129</v>
      </c>
      <c r="JQJ91" s="23" t="s">
        <v>129</v>
      </c>
      <c r="JQK91" s="23" t="s">
        <v>129</v>
      </c>
      <c r="JQL91" s="23" t="s">
        <v>129</v>
      </c>
      <c r="JQM91" s="23" t="s">
        <v>129</v>
      </c>
      <c r="JQN91" s="23" t="s">
        <v>129</v>
      </c>
      <c r="JQO91" s="23" t="s">
        <v>129</v>
      </c>
      <c r="JQP91" s="23" t="s">
        <v>129</v>
      </c>
      <c r="JQQ91" s="23" t="s">
        <v>129</v>
      </c>
      <c r="JQR91" s="23" t="s">
        <v>129</v>
      </c>
      <c r="JQS91" s="23" t="s">
        <v>129</v>
      </c>
      <c r="JQT91" s="23" t="s">
        <v>129</v>
      </c>
      <c r="JQU91" s="23" t="s">
        <v>129</v>
      </c>
      <c r="JQV91" s="23" t="s">
        <v>129</v>
      </c>
      <c r="JQW91" s="23" t="s">
        <v>129</v>
      </c>
      <c r="JQX91" s="23" t="s">
        <v>129</v>
      </c>
      <c r="JQY91" s="23" t="s">
        <v>129</v>
      </c>
      <c r="JQZ91" s="23" t="s">
        <v>129</v>
      </c>
      <c r="JRA91" s="23" t="s">
        <v>129</v>
      </c>
      <c r="JRB91" s="23" t="s">
        <v>129</v>
      </c>
      <c r="JRC91" s="23" t="s">
        <v>129</v>
      </c>
      <c r="JRD91" s="23" t="s">
        <v>129</v>
      </c>
      <c r="JRE91" s="23" t="s">
        <v>129</v>
      </c>
      <c r="JRF91" s="23" t="s">
        <v>129</v>
      </c>
      <c r="JRG91" s="23" t="s">
        <v>129</v>
      </c>
      <c r="JRH91" s="23" t="s">
        <v>129</v>
      </c>
      <c r="JRI91" s="23" t="s">
        <v>129</v>
      </c>
      <c r="JRJ91" s="23" t="s">
        <v>129</v>
      </c>
      <c r="JRK91" s="23" t="s">
        <v>129</v>
      </c>
      <c r="JRL91" s="23" t="s">
        <v>129</v>
      </c>
      <c r="JRM91" s="23" t="s">
        <v>129</v>
      </c>
      <c r="JRN91" s="23" t="s">
        <v>129</v>
      </c>
      <c r="JRO91" s="23" t="s">
        <v>129</v>
      </c>
      <c r="JRP91" s="23" t="s">
        <v>129</v>
      </c>
      <c r="JRQ91" s="23" t="s">
        <v>129</v>
      </c>
      <c r="JRR91" s="23" t="s">
        <v>129</v>
      </c>
      <c r="JRS91" s="23" t="s">
        <v>129</v>
      </c>
      <c r="JRT91" s="23" t="s">
        <v>129</v>
      </c>
      <c r="JRU91" s="23" t="s">
        <v>129</v>
      </c>
      <c r="JRV91" s="23" t="s">
        <v>129</v>
      </c>
      <c r="JRW91" s="23" t="s">
        <v>129</v>
      </c>
      <c r="JRX91" s="23" t="s">
        <v>129</v>
      </c>
      <c r="JRY91" s="23" t="s">
        <v>129</v>
      </c>
      <c r="JRZ91" s="23" t="s">
        <v>129</v>
      </c>
      <c r="JSA91" s="23" t="s">
        <v>129</v>
      </c>
      <c r="JSB91" s="23" t="s">
        <v>129</v>
      </c>
      <c r="JSC91" s="23" t="s">
        <v>129</v>
      </c>
      <c r="JSD91" s="23" t="s">
        <v>129</v>
      </c>
      <c r="JSE91" s="23" t="s">
        <v>129</v>
      </c>
      <c r="JSF91" s="23" t="s">
        <v>129</v>
      </c>
      <c r="JSG91" s="23" t="s">
        <v>129</v>
      </c>
      <c r="JSH91" s="23" t="s">
        <v>129</v>
      </c>
      <c r="JSI91" s="23" t="s">
        <v>129</v>
      </c>
      <c r="JSJ91" s="23" t="s">
        <v>129</v>
      </c>
      <c r="JSK91" s="23" t="s">
        <v>129</v>
      </c>
      <c r="JSL91" s="23" t="s">
        <v>129</v>
      </c>
      <c r="JSM91" s="23" t="s">
        <v>129</v>
      </c>
      <c r="JSN91" s="23" t="s">
        <v>129</v>
      </c>
      <c r="JSO91" s="23" t="s">
        <v>129</v>
      </c>
      <c r="JSP91" s="23" t="s">
        <v>129</v>
      </c>
      <c r="JSQ91" s="23" t="s">
        <v>129</v>
      </c>
      <c r="JSR91" s="23" t="s">
        <v>129</v>
      </c>
      <c r="JSS91" s="23" t="s">
        <v>129</v>
      </c>
      <c r="JST91" s="23" t="s">
        <v>129</v>
      </c>
      <c r="JSU91" s="23" t="s">
        <v>129</v>
      </c>
      <c r="JSV91" s="23" t="s">
        <v>129</v>
      </c>
      <c r="JSW91" s="23" t="s">
        <v>129</v>
      </c>
      <c r="JSX91" s="23" t="s">
        <v>129</v>
      </c>
      <c r="JSY91" s="23" t="s">
        <v>129</v>
      </c>
      <c r="JSZ91" s="23" t="s">
        <v>129</v>
      </c>
      <c r="JTA91" s="23" t="s">
        <v>129</v>
      </c>
      <c r="JTB91" s="23" t="s">
        <v>129</v>
      </c>
      <c r="JTC91" s="23" t="s">
        <v>129</v>
      </c>
      <c r="JTD91" s="23" t="s">
        <v>129</v>
      </c>
      <c r="JTE91" s="23" t="s">
        <v>129</v>
      </c>
      <c r="JTF91" s="23" t="s">
        <v>129</v>
      </c>
      <c r="JTG91" s="23" t="s">
        <v>129</v>
      </c>
      <c r="JTH91" s="23" t="s">
        <v>129</v>
      </c>
      <c r="JTI91" s="23" t="s">
        <v>129</v>
      </c>
      <c r="JTJ91" s="23" t="s">
        <v>129</v>
      </c>
      <c r="JTK91" s="23" t="s">
        <v>129</v>
      </c>
      <c r="JTL91" s="23" t="s">
        <v>129</v>
      </c>
      <c r="JTM91" s="23" t="s">
        <v>129</v>
      </c>
      <c r="JTN91" s="23" t="s">
        <v>129</v>
      </c>
      <c r="JTO91" s="23" t="s">
        <v>129</v>
      </c>
      <c r="JTP91" s="23" t="s">
        <v>129</v>
      </c>
      <c r="JTQ91" s="23" t="s">
        <v>129</v>
      </c>
      <c r="JTR91" s="23" t="s">
        <v>129</v>
      </c>
      <c r="JTS91" s="23" t="s">
        <v>129</v>
      </c>
      <c r="JTT91" s="23" t="s">
        <v>129</v>
      </c>
      <c r="JTU91" s="23" t="s">
        <v>129</v>
      </c>
      <c r="JTV91" s="23" t="s">
        <v>129</v>
      </c>
      <c r="JTW91" s="23" t="s">
        <v>129</v>
      </c>
      <c r="JTX91" s="23" t="s">
        <v>129</v>
      </c>
      <c r="JTY91" s="23" t="s">
        <v>129</v>
      </c>
      <c r="JTZ91" s="23" t="s">
        <v>129</v>
      </c>
      <c r="JUA91" s="23" t="s">
        <v>129</v>
      </c>
      <c r="JUB91" s="23" t="s">
        <v>129</v>
      </c>
      <c r="JUC91" s="23" t="s">
        <v>129</v>
      </c>
      <c r="JUD91" s="23" t="s">
        <v>129</v>
      </c>
      <c r="JUE91" s="23" t="s">
        <v>129</v>
      </c>
      <c r="JUF91" s="23" t="s">
        <v>129</v>
      </c>
      <c r="JUG91" s="23" t="s">
        <v>129</v>
      </c>
      <c r="JUH91" s="23" t="s">
        <v>129</v>
      </c>
      <c r="JUI91" s="23" t="s">
        <v>129</v>
      </c>
      <c r="JUJ91" s="23" t="s">
        <v>129</v>
      </c>
      <c r="JUK91" s="23" t="s">
        <v>129</v>
      </c>
      <c r="JUL91" s="23" t="s">
        <v>129</v>
      </c>
      <c r="JUM91" s="23" t="s">
        <v>129</v>
      </c>
      <c r="JUN91" s="23" t="s">
        <v>129</v>
      </c>
      <c r="JUO91" s="23" t="s">
        <v>129</v>
      </c>
      <c r="JUP91" s="23" t="s">
        <v>129</v>
      </c>
      <c r="JUQ91" s="23" t="s">
        <v>129</v>
      </c>
      <c r="JUR91" s="23" t="s">
        <v>129</v>
      </c>
      <c r="JUS91" s="23" t="s">
        <v>129</v>
      </c>
      <c r="JUT91" s="23" t="s">
        <v>129</v>
      </c>
      <c r="JUU91" s="23" t="s">
        <v>129</v>
      </c>
      <c r="JUV91" s="23" t="s">
        <v>129</v>
      </c>
      <c r="JUW91" s="23" t="s">
        <v>129</v>
      </c>
      <c r="JUX91" s="23" t="s">
        <v>129</v>
      </c>
      <c r="JUY91" s="23" t="s">
        <v>129</v>
      </c>
      <c r="JUZ91" s="23" t="s">
        <v>129</v>
      </c>
      <c r="JVA91" s="23" t="s">
        <v>129</v>
      </c>
      <c r="JVB91" s="23" t="s">
        <v>129</v>
      </c>
      <c r="JVC91" s="23" t="s">
        <v>129</v>
      </c>
      <c r="JVD91" s="23" t="s">
        <v>129</v>
      </c>
      <c r="JVE91" s="23" t="s">
        <v>129</v>
      </c>
      <c r="JVF91" s="23" t="s">
        <v>129</v>
      </c>
      <c r="JVG91" s="23" t="s">
        <v>129</v>
      </c>
      <c r="JVH91" s="23" t="s">
        <v>129</v>
      </c>
      <c r="JVI91" s="23" t="s">
        <v>129</v>
      </c>
      <c r="JVJ91" s="23" t="s">
        <v>129</v>
      </c>
      <c r="JVK91" s="23" t="s">
        <v>129</v>
      </c>
      <c r="JVL91" s="23" t="s">
        <v>129</v>
      </c>
      <c r="JVM91" s="23" t="s">
        <v>129</v>
      </c>
      <c r="JVN91" s="23" t="s">
        <v>129</v>
      </c>
      <c r="JVO91" s="23" t="s">
        <v>129</v>
      </c>
      <c r="JVP91" s="23" t="s">
        <v>129</v>
      </c>
      <c r="JVQ91" s="23" t="s">
        <v>129</v>
      </c>
      <c r="JVR91" s="23" t="s">
        <v>129</v>
      </c>
      <c r="JVS91" s="23" t="s">
        <v>129</v>
      </c>
      <c r="JVT91" s="23" t="s">
        <v>129</v>
      </c>
      <c r="JVU91" s="23" t="s">
        <v>129</v>
      </c>
      <c r="JVV91" s="23" t="s">
        <v>129</v>
      </c>
      <c r="JVW91" s="23" t="s">
        <v>129</v>
      </c>
      <c r="JVX91" s="23" t="s">
        <v>129</v>
      </c>
      <c r="JVY91" s="23" t="s">
        <v>129</v>
      </c>
      <c r="JVZ91" s="23" t="s">
        <v>129</v>
      </c>
      <c r="JWA91" s="23" t="s">
        <v>129</v>
      </c>
      <c r="JWB91" s="23" t="s">
        <v>129</v>
      </c>
      <c r="JWC91" s="23" t="s">
        <v>129</v>
      </c>
      <c r="JWD91" s="23" t="s">
        <v>129</v>
      </c>
      <c r="JWE91" s="23" t="s">
        <v>129</v>
      </c>
      <c r="JWF91" s="23" t="s">
        <v>129</v>
      </c>
      <c r="JWG91" s="23" t="s">
        <v>129</v>
      </c>
      <c r="JWH91" s="23" t="s">
        <v>129</v>
      </c>
      <c r="JWI91" s="23" t="s">
        <v>129</v>
      </c>
      <c r="JWJ91" s="23" t="s">
        <v>129</v>
      </c>
      <c r="JWK91" s="23" t="s">
        <v>129</v>
      </c>
      <c r="JWL91" s="23" t="s">
        <v>129</v>
      </c>
      <c r="JWM91" s="23" t="s">
        <v>129</v>
      </c>
      <c r="JWN91" s="23" t="s">
        <v>129</v>
      </c>
      <c r="JWO91" s="23" t="s">
        <v>129</v>
      </c>
      <c r="JWP91" s="23" t="s">
        <v>129</v>
      </c>
      <c r="JWQ91" s="23" t="s">
        <v>129</v>
      </c>
      <c r="JWR91" s="23" t="s">
        <v>129</v>
      </c>
      <c r="JWS91" s="23" t="s">
        <v>129</v>
      </c>
      <c r="JWT91" s="23" t="s">
        <v>129</v>
      </c>
      <c r="JWU91" s="23" t="s">
        <v>129</v>
      </c>
      <c r="JWV91" s="23" t="s">
        <v>129</v>
      </c>
      <c r="JWW91" s="23" t="s">
        <v>129</v>
      </c>
      <c r="JWX91" s="23" t="s">
        <v>129</v>
      </c>
      <c r="JWY91" s="23" t="s">
        <v>129</v>
      </c>
      <c r="JWZ91" s="23" t="s">
        <v>129</v>
      </c>
      <c r="JXA91" s="23" t="s">
        <v>129</v>
      </c>
      <c r="JXB91" s="23" t="s">
        <v>129</v>
      </c>
      <c r="JXC91" s="23" t="s">
        <v>129</v>
      </c>
      <c r="JXD91" s="23" t="s">
        <v>129</v>
      </c>
      <c r="JXE91" s="23" t="s">
        <v>129</v>
      </c>
      <c r="JXF91" s="23" t="s">
        <v>129</v>
      </c>
      <c r="JXG91" s="23" t="s">
        <v>129</v>
      </c>
      <c r="JXH91" s="23" t="s">
        <v>129</v>
      </c>
      <c r="JXI91" s="23" t="s">
        <v>129</v>
      </c>
      <c r="JXJ91" s="23" t="s">
        <v>129</v>
      </c>
      <c r="JXK91" s="23" t="s">
        <v>129</v>
      </c>
      <c r="JXL91" s="23" t="s">
        <v>129</v>
      </c>
      <c r="JXM91" s="23" t="s">
        <v>129</v>
      </c>
      <c r="JXN91" s="23" t="s">
        <v>129</v>
      </c>
      <c r="JXO91" s="23" t="s">
        <v>129</v>
      </c>
      <c r="JXP91" s="23" t="s">
        <v>129</v>
      </c>
      <c r="JXQ91" s="23" t="s">
        <v>129</v>
      </c>
      <c r="JXR91" s="23" t="s">
        <v>129</v>
      </c>
      <c r="JXS91" s="23" t="s">
        <v>129</v>
      </c>
      <c r="JXT91" s="23" t="s">
        <v>129</v>
      </c>
      <c r="JXU91" s="23" t="s">
        <v>129</v>
      </c>
      <c r="JXV91" s="23" t="s">
        <v>129</v>
      </c>
      <c r="JXW91" s="23" t="s">
        <v>129</v>
      </c>
      <c r="JXX91" s="23" t="s">
        <v>129</v>
      </c>
      <c r="JXY91" s="23" t="s">
        <v>129</v>
      </c>
      <c r="JXZ91" s="23" t="s">
        <v>129</v>
      </c>
      <c r="JYA91" s="23" t="s">
        <v>129</v>
      </c>
      <c r="JYB91" s="23" t="s">
        <v>129</v>
      </c>
      <c r="JYC91" s="23" t="s">
        <v>129</v>
      </c>
      <c r="JYD91" s="23" t="s">
        <v>129</v>
      </c>
      <c r="JYE91" s="23" t="s">
        <v>129</v>
      </c>
      <c r="JYF91" s="23" t="s">
        <v>129</v>
      </c>
      <c r="JYG91" s="23" t="s">
        <v>129</v>
      </c>
      <c r="JYH91" s="23" t="s">
        <v>129</v>
      </c>
      <c r="JYI91" s="23" t="s">
        <v>129</v>
      </c>
      <c r="JYJ91" s="23" t="s">
        <v>129</v>
      </c>
      <c r="JYK91" s="23" t="s">
        <v>129</v>
      </c>
      <c r="JYL91" s="23" t="s">
        <v>129</v>
      </c>
      <c r="JYM91" s="23" t="s">
        <v>129</v>
      </c>
      <c r="JYN91" s="23" t="s">
        <v>129</v>
      </c>
      <c r="JYO91" s="23" t="s">
        <v>129</v>
      </c>
      <c r="JYP91" s="23" t="s">
        <v>129</v>
      </c>
      <c r="JYQ91" s="23" t="s">
        <v>129</v>
      </c>
      <c r="JYR91" s="23" t="s">
        <v>129</v>
      </c>
      <c r="JYS91" s="23" t="s">
        <v>129</v>
      </c>
      <c r="JYT91" s="23" t="s">
        <v>129</v>
      </c>
      <c r="JYU91" s="23" t="s">
        <v>129</v>
      </c>
      <c r="JYV91" s="23" t="s">
        <v>129</v>
      </c>
      <c r="JYW91" s="23" t="s">
        <v>129</v>
      </c>
      <c r="JYX91" s="23" t="s">
        <v>129</v>
      </c>
      <c r="JYY91" s="23" t="s">
        <v>129</v>
      </c>
      <c r="JYZ91" s="23" t="s">
        <v>129</v>
      </c>
      <c r="JZA91" s="23" t="s">
        <v>129</v>
      </c>
      <c r="JZB91" s="23" t="s">
        <v>129</v>
      </c>
      <c r="JZC91" s="23" t="s">
        <v>129</v>
      </c>
      <c r="JZD91" s="23" t="s">
        <v>129</v>
      </c>
      <c r="JZE91" s="23" t="s">
        <v>129</v>
      </c>
      <c r="JZF91" s="23" t="s">
        <v>129</v>
      </c>
      <c r="JZG91" s="23" t="s">
        <v>129</v>
      </c>
      <c r="JZH91" s="23" t="s">
        <v>129</v>
      </c>
      <c r="JZI91" s="23" t="s">
        <v>129</v>
      </c>
      <c r="JZJ91" s="23" t="s">
        <v>129</v>
      </c>
      <c r="JZK91" s="23" t="s">
        <v>129</v>
      </c>
      <c r="JZL91" s="23" t="s">
        <v>129</v>
      </c>
      <c r="JZM91" s="23" t="s">
        <v>129</v>
      </c>
      <c r="JZN91" s="23" t="s">
        <v>129</v>
      </c>
      <c r="JZO91" s="23" t="s">
        <v>129</v>
      </c>
      <c r="JZP91" s="23" t="s">
        <v>129</v>
      </c>
      <c r="JZQ91" s="23" t="s">
        <v>129</v>
      </c>
      <c r="JZR91" s="23" t="s">
        <v>129</v>
      </c>
      <c r="JZS91" s="23" t="s">
        <v>129</v>
      </c>
      <c r="JZT91" s="23" t="s">
        <v>129</v>
      </c>
      <c r="JZU91" s="23" t="s">
        <v>129</v>
      </c>
      <c r="JZV91" s="23" t="s">
        <v>129</v>
      </c>
      <c r="JZW91" s="23" t="s">
        <v>129</v>
      </c>
      <c r="JZX91" s="23" t="s">
        <v>129</v>
      </c>
      <c r="JZY91" s="23" t="s">
        <v>129</v>
      </c>
      <c r="JZZ91" s="23" t="s">
        <v>129</v>
      </c>
      <c r="KAA91" s="23" t="s">
        <v>129</v>
      </c>
      <c r="KAB91" s="23" t="s">
        <v>129</v>
      </c>
      <c r="KAC91" s="23" t="s">
        <v>129</v>
      </c>
      <c r="KAD91" s="23" t="s">
        <v>129</v>
      </c>
      <c r="KAE91" s="23" t="s">
        <v>129</v>
      </c>
      <c r="KAF91" s="23" t="s">
        <v>129</v>
      </c>
      <c r="KAG91" s="23" t="s">
        <v>129</v>
      </c>
      <c r="KAH91" s="23" t="s">
        <v>129</v>
      </c>
      <c r="KAI91" s="23" t="s">
        <v>129</v>
      </c>
      <c r="KAJ91" s="23" t="s">
        <v>129</v>
      </c>
      <c r="KAK91" s="23" t="s">
        <v>129</v>
      </c>
      <c r="KAL91" s="23" t="s">
        <v>129</v>
      </c>
      <c r="KAM91" s="23" t="s">
        <v>129</v>
      </c>
      <c r="KAN91" s="23" t="s">
        <v>129</v>
      </c>
      <c r="KAO91" s="23" t="s">
        <v>129</v>
      </c>
      <c r="KAP91" s="23" t="s">
        <v>129</v>
      </c>
      <c r="KAQ91" s="23" t="s">
        <v>129</v>
      </c>
      <c r="KAR91" s="23" t="s">
        <v>129</v>
      </c>
      <c r="KAS91" s="23" t="s">
        <v>129</v>
      </c>
      <c r="KAT91" s="23" t="s">
        <v>129</v>
      </c>
      <c r="KAU91" s="23" t="s">
        <v>129</v>
      </c>
      <c r="KAV91" s="23" t="s">
        <v>129</v>
      </c>
      <c r="KAW91" s="23" t="s">
        <v>129</v>
      </c>
      <c r="KAX91" s="23" t="s">
        <v>129</v>
      </c>
      <c r="KAY91" s="23" t="s">
        <v>129</v>
      </c>
      <c r="KAZ91" s="23" t="s">
        <v>129</v>
      </c>
      <c r="KBA91" s="23" t="s">
        <v>129</v>
      </c>
      <c r="KBB91" s="23" t="s">
        <v>129</v>
      </c>
      <c r="KBC91" s="23" t="s">
        <v>129</v>
      </c>
      <c r="KBD91" s="23" t="s">
        <v>129</v>
      </c>
      <c r="KBE91" s="23" t="s">
        <v>129</v>
      </c>
      <c r="KBF91" s="23" t="s">
        <v>129</v>
      </c>
      <c r="KBG91" s="23" t="s">
        <v>129</v>
      </c>
      <c r="KBH91" s="23" t="s">
        <v>129</v>
      </c>
      <c r="KBI91" s="23" t="s">
        <v>129</v>
      </c>
      <c r="KBJ91" s="23" t="s">
        <v>129</v>
      </c>
      <c r="KBK91" s="23" t="s">
        <v>129</v>
      </c>
      <c r="KBL91" s="23" t="s">
        <v>129</v>
      </c>
      <c r="KBM91" s="23" t="s">
        <v>129</v>
      </c>
      <c r="KBN91" s="23" t="s">
        <v>129</v>
      </c>
      <c r="KBO91" s="23" t="s">
        <v>129</v>
      </c>
      <c r="KBP91" s="23" t="s">
        <v>129</v>
      </c>
      <c r="KBQ91" s="23" t="s">
        <v>129</v>
      </c>
      <c r="KBR91" s="23" t="s">
        <v>129</v>
      </c>
      <c r="KBS91" s="23" t="s">
        <v>129</v>
      </c>
      <c r="KBT91" s="23" t="s">
        <v>129</v>
      </c>
      <c r="KBU91" s="23" t="s">
        <v>129</v>
      </c>
      <c r="KBV91" s="23" t="s">
        <v>129</v>
      </c>
      <c r="KBW91" s="23" t="s">
        <v>129</v>
      </c>
      <c r="KBX91" s="23" t="s">
        <v>129</v>
      </c>
      <c r="KBY91" s="23" t="s">
        <v>129</v>
      </c>
      <c r="KBZ91" s="23" t="s">
        <v>129</v>
      </c>
      <c r="KCA91" s="23" t="s">
        <v>129</v>
      </c>
      <c r="KCB91" s="23" t="s">
        <v>129</v>
      </c>
      <c r="KCC91" s="23" t="s">
        <v>129</v>
      </c>
      <c r="KCD91" s="23" t="s">
        <v>129</v>
      </c>
      <c r="KCE91" s="23" t="s">
        <v>129</v>
      </c>
      <c r="KCF91" s="23" t="s">
        <v>129</v>
      </c>
      <c r="KCG91" s="23" t="s">
        <v>129</v>
      </c>
      <c r="KCH91" s="23" t="s">
        <v>129</v>
      </c>
      <c r="KCI91" s="23" t="s">
        <v>129</v>
      </c>
      <c r="KCJ91" s="23" t="s">
        <v>129</v>
      </c>
      <c r="KCK91" s="23" t="s">
        <v>129</v>
      </c>
      <c r="KCL91" s="23" t="s">
        <v>129</v>
      </c>
      <c r="KCM91" s="23" t="s">
        <v>129</v>
      </c>
      <c r="KCN91" s="23" t="s">
        <v>129</v>
      </c>
      <c r="KCO91" s="23" t="s">
        <v>129</v>
      </c>
      <c r="KCP91" s="23" t="s">
        <v>129</v>
      </c>
      <c r="KCQ91" s="23" t="s">
        <v>129</v>
      </c>
      <c r="KCR91" s="23" t="s">
        <v>129</v>
      </c>
      <c r="KCS91" s="23" t="s">
        <v>129</v>
      </c>
      <c r="KCT91" s="23" t="s">
        <v>129</v>
      </c>
      <c r="KCU91" s="23" t="s">
        <v>129</v>
      </c>
      <c r="KCV91" s="23" t="s">
        <v>129</v>
      </c>
      <c r="KCW91" s="23" t="s">
        <v>129</v>
      </c>
      <c r="KCX91" s="23" t="s">
        <v>129</v>
      </c>
      <c r="KCY91" s="23" t="s">
        <v>129</v>
      </c>
      <c r="KCZ91" s="23" t="s">
        <v>129</v>
      </c>
      <c r="KDA91" s="23" t="s">
        <v>129</v>
      </c>
      <c r="KDB91" s="23" t="s">
        <v>129</v>
      </c>
      <c r="KDC91" s="23" t="s">
        <v>129</v>
      </c>
      <c r="KDD91" s="23" t="s">
        <v>129</v>
      </c>
      <c r="KDE91" s="23" t="s">
        <v>129</v>
      </c>
      <c r="KDF91" s="23" t="s">
        <v>129</v>
      </c>
      <c r="KDG91" s="23" t="s">
        <v>129</v>
      </c>
      <c r="KDH91" s="23" t="s">
        <v>129</v>
      </c>
      <c r="KDI91" s="23" t="s">
        <v>129</v>
      </c>
      <c r="KDJ91" s="23" t="s">
        <v>129</v>
      </c>
      <c r="KDK91" s="23" t="s">
        <v>129</v>
      </c>
      <c r="KDL91" s="23" t="s">
        <v>129</v>
      </c>
      <c r="KDM91" s="23" t="s">
        <v>129</v>
      </c>
      <c r="KDN91" s="23" t="s">
        <v>129</v>
      </c>
      <c r="KDO91" s="23" t="s">
        <v>129</v>
      </c>
      <c r="KDP91" s="23" t="s">
        <v>129</v>
      </c>
      <c r="KDQ91" s="23" t="s">
        <v>129</v>
      </c>
      <c r="KDR91" s="23" t="s">
        <v>129</v>
      </c>
      <c r="KDS91" s="23" t="s">
        <v>129</v>
      </c>
      <c r="KDT91" s="23" t="s">
        <v>129</v>
      </c>
      <c r="KDU91" s="23" t="s">
        <v>129</v>
      </c>
      <c r="KDV91" s="23" t="s">
        <v>129</v>
      </c>
      <c r="KDW91" s="23" t="s">
        <v>129</v>
      </c>
      <c r="KDX91" s="23" t="s">
        <v>129</v>
      </c>
      <c r="KDY91" s="23" t="s">
        <v>129</v>
      </c>
      <c r="KDZ91" s="23" t="s">
        <v>129</v>
      </c>
      <c r="KEA91" s="23" t="s">
        <v>129</v>
      </c>
      <c r="KEB91" s="23" t="s">
        <v>129</v>
      </c>
      <c r="KEC91" s="23" t="s">
        <v>129</v>
      </c>
      <c r="KED91" s="23" t="s">
        <v>129</v>
      </c>
      <c r="KEE91" s="23" t="s">
        <v>129</v>
      </c>
      <c r="KEF91" s="23" t="s">
        <v>129</v>
      </c>
      <c r="KEG91" s="23" t="s">
        <v>129</v>
      </c>
      <c r="KEH91" s="23" t="s">
        <v>129</v>
      </c>
      <c r="KEI91" s="23" t="s">
        <v>129</v>
      </c>
      <c r="KEJ91" s="23" t="s">
        <v>129</v>
      </c>
      <c r="KEK91" s="23" t="s">
        <v>129</v>
      </c>
      <c r="KEL91" s="23" t="s">
        <v>129</v>
      </c>
      <c r="KEM91" s="23" t="s">
        <v>129</v>
      </c>
      <c r="KEN91" s="23" t="s">
        <v>129</v>
      </c>
      <c r="KEO91" s="23" t="s">
        <v>129</v>
      </c>
      <c r="KEP91" s="23" t="s">
        <v>129</v>
      </c>
      <c r="KEQ91" s="23" t="s">
        <v>129</v>
      </c>
      <c r="KER91" s="23" t="s">
        <v>129</v>
      </c>
      <c r="KES91" s="23" t="s">
        <v>129</v>
      </c>
      <c r="KET91" s="23" t="s">
        <v>129</v>
      </c>
      <c r="KEU91" s="23" t="s">
        <v>129</v>
      </c>
      <c r="KEV91" s="23" t="s">
        <v>129</v>
      </c>
      <c r="KEW91" s="23" t="s">
        <v>129</v>
      </c>
      <c r="KEX91" s="23" t="s">
        <v>129</v>
      </c>
      <c r="KEY91" s="23" t="s">
        <v>129</v>
      </c>
      <c r="KEZ91" s="23" t="s">
        <v>129</v>
      </c>
      <c r="KFA91" s="23" t="s">
        <v>129</v>
      </c>
      <c r="KFB91" s="23" t="s">
        <v>129</v>
      </c>
      <c r="KFC91" s="23" t="s">
        <v>129</v>
      </c>
      <c r="KFD91" s="23" t="s">
        <v>129</v>
      </c>
      <c r="KFE91" s="23" t="s">
        <v>129</v>
      </c>
      <c r="KFF91" s="23" t="s">
        <v>129</v>
      </c>
      <c r="KFG91" s="23" t="s">
        <v>129</v>
      </c>
      <c r="KFH91" s="23" t="s">
        <v>129</v>
      </c>
      <c r="KFI91" s="23" t="s">
        <v>129</v>
      </c>
      <c r="KFJ91" s="23" t="s">
        <v>129</v>
      </c>
      <c r="KFK91" s="23" t="s">
        <v>129</v>
      </c>
      <c r="KFL91" s="23" t="s">
        <v>129</v>
      </c>
      <c r="KFM91" s="23" t="s">
        <v>129</v>
      </c>
      <c r="KFN91" s="23" t="s">
        <v>129</v>
      </c>
      <c r="KFO91" s="23" t="s">
        <v>129</v>
      </c>
      <c r="KFP91" s="23" t="s">
        <v>129</v>
      </c>
      <c r="KFQ91" s="23" t="s">
        <v>129</v>
      </c>
      <c r="KFR91" s="23" t="s">
        <v>129</v>
      </c>
      <c r="KFS91" s="23" t="s">
        <v>129</v>
      </c>
      <c r="KFT91" s="23" t="s">
        <v>129</v>
      </c>
      <c r="KFU91" s="23" t="s">
        <v>129</v>
      </c>
      <c r="KFV91" s="23" t="s">
        <v>129</v>
      </c>
      <c r="KFW91" s="23" t="s">
        <v>129</v>
      </c>
      <c r="KFX91" s="23" t="s">
        <v>129</v>
      </c>
      <c r="KFY91" s="23" t="s">
        <v>129</v>
      </c>
      <c r="KFZ91" s="23" t="s">
        <v>129</v>
      </c>
      <c r="KGA91" s="23" t="s">
        <v>129</v>
      </c>
      <c r="KGB91" s="23" t="s">
        <v>129</v>
      </c>
      <c r="KGC91" s="23" t="s">
        <v>129</v>
      </c>
      <c r="KGD91" s="23" t="s">
        <v>129</v>
      </c>
      <c r="KGE91" s="23" t="s">
        <v>129</v>
      </c>
      <c r="KGF91" s="23" t="s">
        <v>129</v>
      </c>
      <c r="KGG91" s="23" t="s">
        <v>129</v>
      </c>
      <c r="KGH91" s="23" t="s">
        <v>129</v>
      </c>
      <c r="KGI91" s="23" t="s">
        <v>129</v>
      </c>
      <c r="KGJ91" s="23" t="s">
        <v>129</v>
      </c>
      <c r="KGK91" s="23" t="s">
        <v>129</v>
      </c>
      <c r="KGL91" s="23" t="s">
        <v>129</v>
      </c>
      <c r="KGM91" s="23" t="s">
        <v>129</v>
      </c>
      <c r="KGN91" s="23" t="s">
        <v>129</v>
      </c>
      <c r="KGO91" s="23" t="s">
        <v>129</v>
      </c>
      <c r="KGP91" s="23" t="s">
        <v>129</v>
      </c>
      <c r="KGQ91" s="23" t="s">
        <v>129</v>
      </c>
      <c r="KGR91" s="23" t="s">
        <v>129</v>
      </c>
      <c r="KGS91" s="23" t="s">
        <v>129</v>
      </c>
      <c r="KGT91" s="23" t="s">
        <v>129</v>
      </c>
      <c r="KGU91" s="23" t="s">
        <v>129</v>
      </c>
      <c r="KGV91" s="23" t="s">
        <v>129</v>
      </c>
      <c r="KGW91" s="23" t="s">
        <v>129</v>
      </c>
      <c r="KGX91" s="23" t="s">
        <v>129</v>
      </c>
      <c r="KGY91" s="23" t="s">
        <v>129</v>
      </c>
      <c r="KGZ91" s="23" t="s">
        <v>129</v>
      </c>
      <c r="KHA91" s="23" t="s">
        <v>129</v>
      </c>
      <c r="KHB91" s="23" t="s">
        <v>129</v>
      </c>
      <c r="KHC91" s="23" t="s">
        <v>129</v>
      </c>
      <c r="KHD91" s="23" t="s">
        <v>129</v>
      </c>
      <c r="KHE91" s="23" t="s">
        <v>129</v>
      </c>
      <c r="KHF91" s="23" t="s">
        <v>129</v>
      </c>
      <c r="KHG91" s="23" t="s">
        <v>129</v>
      </c>
      <c r="KHH91" s="23" t="s">
        <v>129</v>
      </c>
      <c r="KHI91" s="23" t="s">
        <v>129</v>
      </c>
      <c r="KHJ91" s="23" t="s">
        <v>129</v>
      </c>
      <c r="KHK91" s="23" t="s">
        <v>129</v>
      </c>
      <c r="KHL91" s="23" t="s">
        <v>129</v>
      </c>
      <c r="KHM91" s="23" t="s">
        <v>129</v>
      </c>
      <c r="KHN91" s="23" t="s">
        <v>129</v>
      </c>
      <c r="KHO91" s="23" t="s">
        <v>129</v>
      </c>
      <c r="KHP91" s="23" t="s">
        <v>129</v>
      </c>
      <c r="KHQ91" s="23" t="s">
        <v>129</v>
      </c>
      <c r="KHR91" s="23" t="s">
        <v>129</v>
      </c>
      <c r="KHS91" s="23" t="s">
        <v>129</v>
      </c>
      <c r="KHT91" s="23" t="s">
        <v>129</v>
      </c>
      <c r="KHU91" s="23" t="s">
        <v>129</v>
      </c>
      <c r="KHV91" s="23" t="s">
        <v>129</v>
      </c>
      <c r="KHW91" s="23" t="s">
        <v>129</v>
      </c>
      <c r="KHX91" s="23" t="s">
        <v>129</v>
      </c>
      <c r="KHY91" s="23" t="s">
        <v>129</v>
      </c>
      <c r="KHZ91" s="23" t="s">
        <v>129</v>
      </c>
      <c r="KIA91" s="23" t="s">
        <v>129</v>
      </c>
      <c r="KIB91" s="23" t="s">
        <v>129</v>
      </c>
      <c r="KIC91" s="23" t="s">
        <v>129</v>
      </c>
      <c r="KID91" s="23" t="s">
        <v>129</v>
      </c>
      <c r="KIE91" s="23" t="s">
        <v>129</v>
      </c>
      <c r="KIF91" s="23" t="s">
        <v>129</v>
      </c>
      <c r="KIG91" s="23" t="s">
        <v>129</v>
      </c>
      <c r="KIH91" s="23" t="s">
        <v>129</v>
      </c>
      <c r="KII91" s="23" t="s">
        <v>129</v>
      </c>
      <c r="KIJ91" s="23" t="s">
        <v>129</v>
      </c>
      <c r="KIK91" s="23" t="s">
        <v>129</v>
      </c>
      <c r="KIL91" s="23" t="s">
        <v>129</v>
      </c>
      <c r="KIM91" s="23" t="s">
        <v>129</v>
      </c>
      <c r="KIN91" s="23" t="s">
        <v>129</v>
      </c>
      <c r="KIO91" s="23" t="s">
        <v>129</v>
      </c>
      <c r="KIP91" s="23" t="s">
        <v>129</v>
      </c>
      <c r="KIQ91" s="23" t="s">
        <v>129</v>
      </c>
      <c r="KIR91" s="23" t="s">
        <v>129</v>
      </c>
      <c r="KIS91" s="23" t="s">
        <v>129</v>
      </c>
      <c r="KIT91" s="23" t="s">
        <v>129</v>
      </c>
      <c r="KIU91" s="23" t="s">
        <v>129</v>
      </c>
      <c r="KIV91" s="23" t="s">
        <v>129</v>
      </c>
      <c r="KIW91" s="23" t="s">
        <v>129</v>
      </c>
      <c r="KIX91" s="23" t="s">
        <v>129</v>
      </c>
      <c r="KIY91" s="23" t="s">
        <v>129</v>
      </c>
      <c r="KIZ91" s="23" t="s">
        <v>129</v>
      </c>
      <c r="KJA91" s="23" t="s">
        <v>129</v>
      </c>
      <c r="KJB91" s="23" t="s">
        <v>129</v>
      </c>
      <c r="KJC91" s="23" t="s">
        <v>129</v>
      </c>
      <c r="KJD91" s="23" t="s">
        <v>129</v>
      </c>
      <c r="KJE91" s="23" t="s">
        <v>129</v>
      </c>
      <c r="KJF91" s="23" t="s">
        <v>129</v>
      </c>
      <c r="KJG91" s="23" t="s">
        <v>129</v>
      </c>
      <c r="KJH91" s="23" t="s">
        <v>129</v>
      </c>
      <c r="KJI91" s="23" t="s">
        <v>129</v>
      </c>
      <c r="KJJ91" s="23" t="s">
        <v>129</v>
      </c>
      <c r="KJK91" s="23" t="s">
        <v>129</v>
      </c>
      <c r="KJL91" s="23" t="s">
        <v>129</v>
      </c>
      <c r="KJM91" s="23" t="s">
        <v>129</v>
      </c>
      <c r="KJN91" s="23" t="s">
        <v>129</v>
      </c>
      <c r="KJO91" s="23" t="s">
        <v>129</v>
      </c>
      <c r="KJP91" s="23" t="s">
        <v>129</v>
      </c>
      <c r="KJQ91" s="23" t="s">
        <v>129</v>
      </c>
      <c r="KJR91" s="23" t="s">
        <v>129</v>
      </c>
      <c r="KJS91" s="23" t="s">
        <v>129</v>
      </c>
      <c r="KJT91" s="23" t="s">
        <v>129</v>
      </c>
      <c r="KJU91" s="23" t="s">
        <v>129</v>
      </c>
      <c r="KJV91" s="23" t="s">
        <v>129</v>
      </c>
      <c r="KJW91" s="23" t="s">
        <v>129</v>
      </c>
      <c r="KJX91" s="23" t="s">
        <v>129</v>
      </c>
      <c r="KJY91" s="23" t="s">
        <v>129</v>
      </c>
      <c r="KJZ91" s="23" t="s">
        <v>129</v>
      </c>
      <c r="KKA91" s="23" t="s">
        <v>129</v>
      </c>
      <c r="KKB91" s="23" t="s">
        <v>129</v>
      </c>
      <c r="KKC91" s="23" t="s">
        <v>129</v>
      </c>
      <c r="KKD91" s="23" t="s">
        <v>129</v>
      </c>
      <c r="KKE91" s="23" t="s">
        <v>129</v>
      </c>
      <c r="KKF91" s="23" t="s">
        <v>129</v>
      </c>
      <c r="KKG91" s="23" t="s">
        <v>129</v>
      </c>
      <c r="KKH91" s="23" t="s">
        <v>129</v>
      </c>
      <c r="KKI91" s="23" t="s">
        <v>129</v>
      </c>
      <c r="KKJ91" s="23" t="s">
        <v>129</v>
      </c>
      <c r="KKK91" s="23" t="s">
        <v>129</v>
      </c>
      <c r="KKL91" s="23" t="s">
        <v>129</v>
      </c>
      <c r="KKM91" s="23" t="s">
        <v>129</v>
      </c>
      <c r="KKN91" s="23" t="s">
        <v>129</v>
      </c>
      <c r="KKO91" s="23" t="s">
        <v>129</v>
      </c>
      <c r="KKP91" s="23" t="s">
        <v>129</v>
      </c>
      <c r="KKQ91" s="23" t="s">
        <v>129</v>
      </c>
      <c r="KKR91" s="23" t="s">
        <v>129</v>
      </c>
      <c r="KKS91" s="23" t="s">
        <v>129</v>
      </c>
      <c r="KKT91" s="23" t="s">
        <v>129</v>
      </c>
      <c r="KKU91" s="23" t="s">
        <v>129</v>
      </c>
      <c r="KKV91" s="23" t="s">
        <v>129</v>
      </c>
      <c r="KKW91" s="23" t="s">
        <v>129</v>
      </c>
      <c r="KKX91" s="23" t="s">
        <v>129</v>
      </c>
      <c r="KKY91" s="23" t="s">
        <v>129</v>
      </c>
      <c r="KKZ91" s="23" t="s">
        <v>129</v>
      </c>
      <c r="KLA91" s="23" t="s">
        <v>129</v>
      </c>
      <c r="KLB91" s="23" t="s">
        <v>129</v>
      </c>
      <c r="KLC91" s="23" t="s">
        <v>129</v>
      </c>
      <c r="KLD91" s="23" t="s">
        <v>129</v>
      </c>
      <c r="KLE91" s="23" t="s">
        <v>129</v>
      </c>
      <c r="KLF91" s="23" t="s">
        <v>129</v>
      </c>
      <c r="KLG91" s="23" t="s">
        <v>129</v>
      </c>
      <c r="KLH91" s="23" t="s">
        <v>129</v>
      </c>
      <c r="KLI91" s="23" t="s">
        <v>129</v>
      </c>
      <c r="KLJ91" s="23" t="s">
        <v>129</v>
      </c>
      <c r="KLK91" s="23" t="s">
        <v>129</v>
      </c>
      <c r="KLL91" s="23" t="s">
        <v>129</v>
      </c>
      <c r="KLM91" s="23" t="s">
        <v>129</v>
      </c>
      <c r="KLN91" s="23" t="s">
        <v>129</v>
      </c>
      <c r="KLO91" s="23" t="s">
        <v>129</v>
      </c>
      <c r="KLP91" s="23" t="s">
        <v>129</v>
      </c>
      <c r="KLQ91" s="23" t="s">
        <v>129</v>
      </c>
      <c r="KLR91" s="23" t="s">
        <v>129</v>
      </c>
      <c r="KLS91" s="23" t="s">
        <v>129</v>
      </c>
      <c r="KLT91" s="23" t="s">
        <v>129</v>
      </c>
      <c r="KLU91" s="23" t="s">
        <v>129</v>
      </c>
      <c r="KLV91" s="23" t="s">
        <v>129</v>
      </c>
      <c r="KLW91" s="23" t="s">
        <v>129</v>
      </c>
      <c r="KLX91" s="23" t="s">
        <v>129</v>
      </c>
      <c r="KLY91" s="23" t="s">
        <v>129</v>
      </c>
      <c r="KLZ91" s="23" t="s">
        <v>129</v>
      </c>
      <c r="KMA91" s="23" t="s">
        <v>129</v>
      </c>
      <c r="KMB91" s="23" t="s">
        <v>129</v>
      </c>
      <c r="KMC91" s="23" t="s">
        <v>129</v>
      </c>
      <c r="KMD91" s="23" t="s">
        <v>129</v>
      </c>
      <c r="KME91" s="23" t="s">
        <v>129</v>
      </c>
      <c r="KMF91" s="23" t="s">
        <v>129</v>
      </c>
      <c r="KMG91" s="23" t="s">
        <v>129</v>
      </c>
      <c r="KMH91" s="23" t="s">
        <v>129</v>
      </c>
      <c r="KMI91" s="23" t="s">
        <v>129</v>
      </c>
      <c r="KMJ91" s="23" t="s">
        <v>129</v>
      </c>
      <c r="KMK91" s="23" t="s">
        <v>129</v>
      </c>
      <c r="KML91" s="23" t="s">
        <v>129</v>
      </c>
      <c r="KMM91" s="23" t="s">
        <v>129</v>
      </c>
      <c r="KMN91" s="23" t="s">
        <v>129</v>
      </c>
      <c r="KMO91" s="23" t="s">
        <v>129</v>
      </c>
      <c r="KMP91" s="23" t="s">
        <v>129</v>
      </c>
      <c r="KMQ91" s="23" t="s">
        <v>129</v>
      </c>
      <c r="KMR91" s="23" t="s">
        <v>129</v>
      </c>
      <c r="KMS91" s="23" t="s">
        <v>129</v>
      </c>
      <c r="KMT91" s="23" t="s">
        <v>129</v>
      </c>
      <c r="KMU91" s="23" t="s">
        <v>129</v>
      </c>
      <c r="KMV91" s="23" t="s">
        <v>129</v>
      </c>
      <c r="KMW91" s="23" t="s">
        <v>129</v>
      </c>
      <c r="KMX91" s="23" t="s">
        <v>129</v>
      </c>
      <c r="KMY91" s="23" t="s">
        <v>129</v>
      </c>
      <c r="KMZ91" s="23" t="s">
        <v>129</v>
      </c>
      <c r="KNA91" s="23" t="s">
        <v>129</v>
      </c>
      <c r="KNB91" s="23" t="s">
        <v>129</v>
      </c>
      <c r="KNC91" s="23" t="s">
        <v>129</v>
      </c>
      <c r="KND91" s="23" t="s">
        <v>129</v>
      </c>
      <c r="KNE91" s="23" t="s">
        <v>129</v>
      </c>
      <c r="KNF91" s="23" t="s">
        <v>129</v>
      </c>
      <c r="KNG91" s="23" t="s">
        <v>129</v>
      </c>
      <c r="KNH91" s="23" t="s">
        <v>129</v>
      </c>
      <c r="KNI91" s="23" t="s">
        <v>129</v>
      </c>
      <c r="KNJ91" s="23" t="s">
        <v>129</v>
      </c>
      <c r="KNK91" s="23" t="s">
        <v>129</v>
      </c>
      <c r="KNL91" s="23" t="s">
        <v>129</v>
      </c>
      <c r="KNM91" s="23" t="s">
        <v>129</v>
      </c>
      <c r="KNN91" s="23" t="s">
        <v>129</v>
      </c>
      <c r="KNO91" s="23" t="s">
        <v>129</v>
      </c>
      <c r="KNP91" s="23" t="s">
        <v>129</v>
      </c>
      <c r="KNQ91" s="23" t="s">
        <v>129</v>
      </c>
      <c r="KNR91" s="23" t="s">
        <v>129</v>
      </c>
      <c r="KNS91" s="23" t="s">
        <v>129</v>
      </c>
      <c r="KNT91" s="23" t="s">
        <v>129</v>
      </c>
      <c r="KNU91" s="23" t="s">
        <v>129</v>
      </c>
      <c r="KNV91" s="23" t="s">
        <v>129</v>
      </c>
      <c r="KNW91" s="23" t="s">
        <v>129</v>
      </c>
      <c r="KNX91" s="23" t="s">
        <v>129</v>
      </c>
      <c r="KNY91" s="23" t="s">
        <v>129</v>
      </c>
      <c r="KNZ91" s="23" t="s">
        <v>129</v>
      </c>
      <c r="KOA91" s="23" t="s">
        <v>129</v>
      </c>
      <c r="KOB91" s="23" t="s">
        <v>129</v>
      </c>
      <c r="KOC91" s="23" t="s">
        <v>129</v>
      </c>
      <c r="KOD91" s="23" t="s">
        <v>129</v>
      </c>
      <c r="KOE91" s="23" t="s">
        <v>129</v>
      </c>
      <c r="KOF91" s="23" t="s">
        <v>129</v>
      </c>
      <c r="KOG91" s="23" t="s">
        <v>129</v>
      </c>
      <c r="KOH91" s="23" t="s">
        <v>129</v>
      </c>
      <c r="KOI91" s="23" t="s">
        <v>129</v>
      </c>
      <c r="KOJ91" s="23" t="s">
        <v>129</v>
      </c>
      <c r="KOK91" s="23" t="s">
        <v>129</v>
      </c>
      <c r="KOL91" s="23" t="s">
        <v>129</v>
      </c>
      <c r="KOM91" s="23" t="s">
        <v>129</v>
      </c>
      <c r="KON91" s="23" t="s">
        <v>129</v>
      </c>
      <c r="KOO91" s="23" t="s">
        <v>129</v>
      </c>
      <c r="KOP91" s="23" t="s">
        <v>129</v>
      </c>
      <c r="KOQ91" s="23" t="s">
        <v>129</v>
      </c>
      <c r="KOR91" s="23" t="s">
        <v>129</v>
      </c>
      <c r="KOS91" s="23" t="s">
        <v>129</v>
      </c>
      <c r="KOT91" s="23" t="s">
        <v>129</v>
      </c>
      <c r="KOU91" s="23" t="s">
        <v>129</v>
      </c>
      <c r="KOV91" s="23" t="s">
        <v>129</v>
      </c>
      <c r="KOW91" s="23" t="s">
        <v>129</v>
      </c>
      <c r="KOX91" s="23" t="s">
        <v>129</v>
      </c>
      <c r="KOY91" s="23" t="s">
        <v>129</v>
      </c>
      <c r="KOZ91" s="23" t="s">
        <v>129</v>
      </c>
      <c r="KPA91" s="23" t="s">
        <v>129</v>
      </c>
      <c r="KPB91" s="23" t="s">
        <v>129</v>
      </c>
      <c r="KPC91" s="23" t="s">
        <v>129</v>
      </c>
      <c r="KPD91" s="23" t="s">
        <v>129</v>
      </c>
      <c r="KPE91" s="23" t="s">
        <v>129</v>
      </c>
      <c r="KPF91" s="23" t="s">
        <v>129</v>
      </c>
      <c r="KPG91" s="23" t="s">
        <v>129</v>
      </c>
      <c r="KPH91" s="23" t="s">
        <v>129</v>
      </c>
      <c r="KPI91" s="23" t="s">
        <v>129</v>
      </c>
      <c r="KPJ91" s="23" t="s">
        <v>129</v>
      </c>
      <c r="KPK91" s="23" t="s">
        <v>129</v>
      </c>
      <c r="KPL91" s="23" t="s">
        <v>129</v>
      </c>
      <c r="KPM91" s="23" t="s">
        <v>129</v>
      </c>
      <c r="KPN91" s="23" t="s">
        <v>129</v>
      </c>
      <c r="KPO91" s="23" t="s">
        <v>129</v>
      </c>
      <c r="KPP91" s="23" t="s">
        <v>129</v>
      </c>
      <c r="KPQ91" s="23" t="s">
        <v>129</v>
      </c>
      <c r="KPR91" s="23" t="s">
        <v>129</v>
      </c>
      <c r="KPS91" s="23" t="s">
        <v>129</v>
      </c>
      <c r="KPT91" s="23" t="s">
        <v>129</v>
      </c>
      <c r="KPU91" s="23" t="s">
        <v>129</v>
      </c>
      <c r="KPV91" s="23" t="s">
        <v>129</v>
      </c>
      <c r="KPW91" s="23" t="s">
        <v>129</v>
      </c>
      <c r="KPX91" s="23" t="s">
        <v>129</v>
      </c>
      <c r="KPY91" s="23" t="s">
        <v>129</v>
      </c>
      <c r="KPZ91" s="23" t="s">
        <v>129</v>
      </c>
      <c r="KQA91" s="23" t="s">
        <v>129</v>
      </c>
      <c r="KQB91" s="23" t="s">
        <v>129</v>
      </c>
      <c r="KQC91" s="23" t="s">
        <v>129</v>
      </c>
      <c r="KQD91" s="23" t="s">
        <v>129</v>
      </c>
      <c r="KQE91" s="23" t="s">
        <v>129</v>
      </c>
      <c r="KQF91" s="23" t="s">
        <v>129</v>
      </c>
      <c r="KQG91" s="23" t="s">
        <v>129</v>
      </c>
      <c r="KQH91" s="23" t="s">
        <v>129</v>
      </c>
      <c r="KQI91" s="23" t="s">
        <v>129</v>
      </c>
      <c r="KQJ91" s="23" t="s">
        <v>129</v>
      </c>
      <c r="KQK91" s="23" t="s">
        <v>129</v>
      </c>
      <c r="KQL91" s="23" t="s">
        <v>129</v>
      </c>
      <c r="KQM91" s="23" t="s">
        <v>129</v>
      </c>
      <c r="KQN91" s="23" t="s">
        <v>129</v>
      </c>
      <c r="KQO91" s="23" t="s">
        <v>129</v>
      </c>
      <c r="KQP91" s="23" t="s">
        <v>129</v>
      </c>
      <c r="KQQ91" s="23" t="s">
        <v>129</v>
      </c>
      <c r="KQR91" s="23" t="s">
        <v>129</v>
      </c>
      <c r="KQS91" s="23" t="s">
        <v>129</v>
      </c>
      <c r="KQT91" s="23" t="s">
        <v>129</v>
      </c>
      <c r="KQU91" s="23" t="s">
        <v>129</v>
      </c>
      <c r="KQV91" s="23" t="s">
        <v>129</v>
      </c>
      <c r="KQW91" s="23" t="s">
        <v>129</v>
      </c>
      <c r="KQX91" s="23" t="s">
        <v>129</v>
      </c>
      <c r="KQY91" s="23" t="s">
        <v>129</v>
      </c>
      <c r="KQZ91" s="23" t="s">
        <v>129</v>
      </c>
      <c r="KRA91" s="23" t="s">
        <v>129</v>
      </c>
      <c r="KRB91" s="23" t="s">
        <v>129</v>
      </c>
      <c r="KRC91" s="23" t="s">
        <v>129</v>
      </c>
      <c r="KRD91" s="23" t="s">
        <v>129</v>
      </c>
      <c r="KRE91" s="23" t="s">
        <v>129</v>
      </c>
      <c r="KRF91" s="23" t="s">
        <v>129</v>
      </c>
      <c r="KRG91" s="23" t="s">
        <v>129</v>
      </c>
      <c r="KRH91" s="23" t="s">
        <v>129</v>
      </c>
      <c r="KRI91" s="23" t="s">
        <v>129</v>
      </c>
      <c r="KRJ91" s="23" t="s">
        <v>129</v>
      </c>
      <c r="KRK91" s="23" t="s">
        <v>129</v>
      </c>
      <c r="KRL91" s="23" t="s">
        <v>129</v>
      </c>
      <c r="KRM91" s="23" t="s">
        <v>129</v>
      </c>
      <c r="KRN91" s="23" t="s">
        <v>129</v>
      </c>
      <c r="KRO91" s="23" t="s">
        <v>129</v>
      </c>
      <c r="KRP91" s="23" t="s">
        <v>129</v>
      </c>
      <c r="KRQ91" s="23" t="s">
        <v>129</v>
      </c>
      <c r="KRR91" s="23" t="s">
        <v>129</v>
      </c>
      <c r="KRS91" s="23" t="s">
        <v>129</v>
      </c>
      <c r="KRT91" s="23" t="s">
        <v>129</v>
      </c>
      <c r="KRU91" s="23" t="s">
        <v>129</v>
      </c>
      <c r="KRV91" s="23" t="s">
        <v>129</v>
      </c>
      <c r="KRW91" s="23" t="s">
        <v>129</v>
      </c>
      <c r="KRX91" s="23" t="s">
        <v>129</v>
      </c>
      <c r="KRY91" s="23" t="s">
        <v>129</v>
      </c>
      <c r="KRZ91" s="23" t="s">
        <v>129</v>
      </c>
      <c r="KSA91" s="23" t="s">
        <v>129</v>
      </c>
      <c r="KSB91" s="23" t="s">
        <v>129</v>
      </c>
      <c r="KSC91" s="23" t="s">
        <v>129</v>
      </c>
      <c r="KSD91" s="23" t="s">
        <v>129</v>
      </c>
      <c r="KSE91" s="23" t="s">
        <v>129</v>
      </c>
      <c r="KSF91" s="23" t="s">
        <v>129</v>
      </c>
      <c r="KSG91" s="23" t="s">
        <v>129</v>
      </c>
      <c r="KSH91" s="23" t="s">
        <v>129</v>
      </c>
      <c r="KSI91" s="23" t="s">
        <v>129</v>
      </c>
      <c r="KSJ91" s="23" t="s">
        <v>129</v>
      </c>
      <c r="KSK91" s="23" t="s">
        <v>129</v>
      </c>
      <c r="KSL91" s="23" t="s">
        <v>129</v>
      </c>
      <c r="KSM91" s="23" t="s">
        <v>129</v>
      </c>
      <c r="KSN91" s="23" t="s">
        <v>129</v>
      </c>
      <c r="KSO91" s="23" t="s">
        <v>129</v>
      </c>
      <c r="KSP91" s="23" t="s">
        <v>129</v>
      </c>
      <c r="KSQ91" s="23" t="s">
        <v>129</v>
      </c>
      <c r="KSR91" s="23" t="s">
        <v>129</v>
      </c>
      <c r="KSS91" s="23" t="s">
        <v>129</v>
      </c>
      <c r="KST91" s="23" t="s">
        <v>129</v>
      </c>
      <c r="KSU91" s="23" t="s">
        <v>129</v>
      </c>
      <c r="KSV91" s="23" t="s">
        <v>129</v>
      </c>
      <c r="KSW91" s="23" t="s">
        <v>129</v>
      </c>
      <c r="KSX91" s="23" t="s">
        <v>129</v>
      </c>
      <c r="KSY91" s="23" t="s">
        <v>129</v>
      </c>
      <c r="KSZ91" s="23" t="s">
        <v>129</v>
      </c>
      <c r="KTA91" s="23" t="s">
        <v>129</v>
      </c>
      <c r="KTB91" s="23" t="s">
        <v>129</v>
      </c>
      <c r="KTC91" s="23" t="s">
        <v>129</v>
      </c>
      <c r="KTD91" s="23" t="s">
        <v>129</v>
      </c>
      <c r="KTE91" s="23" t="s">
        <v>129</v>
      </c>
      <c r="KTF91" s="23" t="s">
        <v>129</v>
      </c>
      <c r="KTG91" s="23" t="s">
        <v>129</v>
      </c>
      <c r="KTH91" s="23" t="s">
        <v>129</v>
      </c>
      <c r="KTI91" s="23" t="s">
        <v>129</v>
      </c>
      <c r="KTJ91" s="23" t="s">
        <v>129</v>
      </c>
      <c r="KTK91" s="23" t="s">
        <v>129</v>
      </c>
      <c r="KTL91" s="23" t="s">
        <v>129</v>
      </c>
    </row>
    <row r="92" spans="1:10 2646:7968" s="23" customFormat="1" ht="31.5" x14ac:dyDescent="0.25">
      <c r="A92" s="1" t="s">
        <v>130</v>
      </c>
      <c r="B92" s="1" t="s">
        <v>30</v>
      </c>
      <c r="C92" s="2" t="s">
        <v>142</v>
      </c>
      <c r="D92" s="7" t="s">
        <v>11</v>
      </c>
      <c r="E92" s="4" t="s">
        <v>147</v>
      </c>
      <c r="F92" s="6">
        <v>0.08</v>
      </c>
      <c r="G92" s="6">
        <f>0.9-0.08</f>
        <v>0.82000000000000006</v>
      </c>
      <c r="H92" s="6">
        <f>0.1/0.9*100</f>
        <v>11.111111111111112</v>
      </c>
      <c r="I92" s="7" t="s">
        <v>29</v>
      </c>
      <c r="J92" s="26"/>
      <c r="CWT92" s="23" t="s">
        <v>130</v>
      </c>
      <c r="CWU92" s="23" t="s">
        <v>130</v>
      </c>
      <c r="CWV92" s="23" t="s">
        <v>130</v>
      </c>
      <c r="CWW92" s="23" t="s">
        <v>130</v>
      </c>
      <c r="CWX92" s="23" t="s">
        <v>130</v>
      </c>
      <c r="CWY92" s="23" t="s">
        <v>130</v>
      </c>
      <c r="CWZ92" s="23" t="s">
        <v>130</v>
      </c>
      <c r="CXA92" s="23" t="s">
        <v>130</v>
      </c>
      <c r="CXB92" s="23" t="s">
        <v>130</v>
      </c>
      <c r="CXC92" s="23" t="s">
        <v>130</v>
      </c>
      <c r="CXD92" s="23" t="s">
        <v>130</v>
      </c>
      <c r="CXE92" s="23" t="s">
        <v>130</v>
      </c>
      <c r="CXF92" s="23" t="s">
        <v>130</v>
      </c>
      <c r="CXG92" s="23" t="s">
        <v>130</v>
      </c>
      <c r="CXH92" s="23" t="s">
        <v>130</v>
      </c>
      <c r="CXI92" s="23" t="s">
        <v>130</v>
      </c>
      <c r="CXJ92" s="23" t="s">
        <v>130</v>
      </c>
      <c r="CXK92" s="23" t="s">
        <v>130</v>
      </c>
      <c r="CXL92" s="23" t="s">
        <v>130</v>
      </c>
      <c r="CXM92" s="23" t="s">
        <v>130</v>
      </c>
      <c r="CXN92" s="23" t="s">
        <v>130</v>
      </c>
      <c r="CXO92" s="23" t="s">
        <v>130</v>
      </c>
      <c r="CXP92" s="23" t="s">
        <v>130</v>
      </c>
      <c r="CXQ92" s="23" t="s">
        <v>130</v>
      </c>
      <c r="CXR92" s="23" t="s">
        <v>130</v>
      </c>
      <c r="CXS92" s="23" t="s">
        <v>130</v>
      </c>
      <c r="CXT92" s="23" t="s">
        <v>130</v>
      </c>
      <c r="CXU92" s="23" t="s">
        <v>130</v>
      </c>
      <c r="CXV92" s="23" t="s">
        <v>130</v>
      </c>
      <c r="CXW92" s="23" t="s">
        <v>130</v>
      </c>
      <c r="CXX92" s="23" t="s">
        <v>130</v>
      </c>
      <c r="CXY92" s="23" t="s">
        <v>130</v>
      </c>
      <c r="CXZ92" s="23" t="s">
        <v>130</v>
      </c>
      <c r="CYA92" s="23" t="s">
        <v>130</v>
      </c>
      <c r="CYB92" s="23" t="s">
        <v>130</v>
      </c>
      <c r="CYC92" s="23" t="s">
        <v>130</v>
      </c>
      <c r="CYD92" s="23" t="s">
        <v>130</v>
      </c>
      <c r="CYE92" s="23" t="s">
        <v>130</v>
      </c>
      <c r="CYF92" s="23" t="s">
        <v>130</v>
      </c>
      <c r="CYG92" s="23" t="s">
        <v>130</v>
      </c>
      <c r="CYH92" s="23" t="s">
        <v>130</v>
      </c>
      <c r="CYI92" s="23" t="s">
        <v>130</v>
      </c>
      <c r="CYJ92" s="23" t="s">
        <v>130</v>
      </c>
      <c r="CYK92" s="23" t="s">
        <v>130</v>
      </c>
      <c r="CYL92" s="23" t="s">
        <v>130</v>
      </c>
      <c r="CYM92" s="23" t="s">
        <v>130</v>
      </c>
      <c r="CYN92" s="23" t="s">
        <v>130</v>
      </c>
      <c r="CYO92" s="23" t="s">
        <v>130</v>
      </c>
      <c r="CYP92" s="23" t="s">
        <v>130</v>
      </c>
      <c r="CYQ92" s="23" t="s">
        <v>130</v>
      </c>
      <c r="CYR92" s="23" t="s">
        <v>130</v>
      </c>
      <c r="CYS92" s="23" t="s">
        <v>130</v>
      </c>
      <c r="CYT92" s="23" t="s">
        <v>130</v>
      </c>
      <c r="CYU92" s="23" t="s">
        <v>130</v>
      </c>
      <c r="CYV92" s="23" t="s">
        <v>130</v>
      </c>
      <c r="CYW92" s="23" t="s">
        <v>130</v>
      </c>
      <c r="CYX92" s="23" t="s">
        <v>130</v>
      </c>
      <c r="CYY92" s="23" t="s">
        <v>130</v>
      </c>
      <c r="CYZ92" s="23" t="s">
        <v>130</v>
      </c>
      <c r="CZA92" s="23" t="s">
        <v>130</v>
      </c>
      <c r="CZB92" s="23" t="s">
        <v>130</v>
      </c>
      <c r="CZC92" s="23" t="s">
        <v>130</v>
      </c>
      <c r="CZD92" s="23" t="s">
        <v>130</v>
      </c>
      <c r="CZE92" s="23" t="s">
        <v>130</v>
      </c>
      <c r="CZF92" s="23" t="s">
        <v>130</v>
      </c>
      <c r="CZG92" s="23" t="s">
        <v>130</v>
      </c>
      <c r="CZH92" s="23" t="s">
        <v>130</v>
      </c>
      <c r="CZI92" s="23" t="s">
        <v>130</v>
      </c>
      <c r="CZJ92" s="23" t="s">
        <v>130</v>
      </c>
      <c r="CZK92" s="23" t="s">
        <v>130</v>
      </c>
      <c r="CZL92" s="23" t="s">
        <v>130</v>
      </c>
      <c r="CZM92" s="23" t="s">
        <v>130</v>
      </c>
      <c r="CZN92" s="23" t="s">
        <v>130</v>
      </c>
      <c r="CZO92" s="23" t="s">
        <v>130</v>
      </c>
      <c r="CZP92" s="23" t="s">
        <v>130</v>
      </c>
      <c r="CZQ92" s="23" t="s">
        <v>130</v>
      </c>
      <c r="CZR92" s="23" t="s">
        <v>130</v>
      </c>
      <c r="CZS92" s="23" t="s">
        <v>130</v>
      </c>
      <c r="CZT92" s="23" t="s">
        <v>130</v>
      </c>
      <c r="CZU92" s="23" t="s">
        <v>130</v>
      </c>
      <c r="CZV92" s="23" t="s">
        <v>130</v>
      </c>
      <c r="CZW92" s="23" t="s">
        <v>130</v>
      </c>
      <c r="CZX92" s="23" t="s">
        <v>130</v>
      </c>
      <c r="CZY92" s="23" t="s">
        <v>130</v>
      </c>
      <c r="CZZ92" s="23" t="s">
        <v>130</v>
      </c>
      <c r="DAA92" s="23" t="s">
        <v>130</v>
      </c>
      <c r="DAB92" s="23" t="s">
        <v>130</v>
      </c>
      <c r="DAC92" s="23" t="s">
        <v>130</v>
      </c>
      <c r="DAD92" s="23" t="s">
        <v>130</v>
      </c>
      <c r="DAE92" s="23" t="s">
        <v>130</v>
      </c>
      <c r="DAF92" s="23" t="s">
        <v>130</v>
      </c>
      <c r="DAG92" s="23" t="s">
        <v>130</v>
      </c>
      <c r="DAH92" s="23" t="s">
        <v>130</v>
      </c>
      <c r="DAI92" s="23" t="s">
        <v>130</v>
      </c>
      <c r="DAJ92" s="23" t="s">
        <v>130</v>
      </c>
      <c r="DAK92" s="23" t="s">
        <v>130</v>
      </c>
      <c r="DAL92" s="23" t="s">
        <v>130</v>
      </c>
      <c r="DAM92" s="23" t="s">
        <v>130</v>
      </c>
      <c r="DAN92" s="23" t="s">
        <v>130</v>
      </c>
      <c r="DAO92" s="23" t="s">
        <v>130</v>
      </c>
      <c r="DAP92" s="23" t="s">
        <v>130</v>
      </c>
      <c r="DAQ92" s="23" t="s">
        <v>130</v>
      </c>
      <c r="DAR92" s="23" t="s">
        <v>130</v>
      </c>
      <c r="DAS92" s="23" t="s">
        <v>130</v>
      </c>
      <c r="DAT92" s="23" t="s">
        <v>130</v>
      </c>
      <c r="DAU92" s="23" t="s">
        <v>130</v>
      </c>
      <c r="DAV92" s="23" t="s">
        <v>130</v>
      </c>
      <c r="DAW92" s="23" t="s">
        <v>130</v>
      </c>
      <c r="DAX92" s="23" t="s">
        <v>130</v>
      </c>
      <c r="DAY92" s="23" t="s">
        <v>130</v>
      </c>
      <c r="DAZ92" s="23" t="s">
        <v>130</v>
      </c>
      <c r="DBA92" s="23" t="s">
        <v>130</v>
      </c>
      <c r="DBB92" s="23" t="s">
        <v>130</v>
      </c>
      <c r="DBC92" s="23" t="s">
        <v>130</v>
      </c>
      <c r="DBD92" s="23" t="s">
        <v>130</v>
      </c>
      <c r="DBE92" s="23" t="s">
        <v>130</v>
      </c>
      <c r="DBF92" s="23" t="s">
        <v>130</v>
      </c>
      <c r="DBG92" s="23" t="s">
        <v>130</v>
      </c>
      <c r="DBH92" s="23" t="s">
        <v>130</v>
      </c>
      <c r="DBI92" s="23" t="s">
        <v>130</v>
      </c>
      <c r="DBJ92" s="23" t="s">
        <v>130</v>
      </c>
      <c r="DBK92" s="23" t="s">
        <v>130</v>
      </c>
      <c r="DBL92" s="23" t="s">
        <v>130</v>
      </c>
      <c r="DBM92" s="23" t="s">
        <v>130</v>
      </c>
      <c r="DBN92" s="23" t="s">
        <v>130</v>
      </c>
      <c r="DBO92" s="23" t="s">
        <v>130</v>
      </c>
      <c r="DBP92" s="23" t="s">
        <v>130</v>
      </c>
      <c r="DBQ92" s="23" t="s">
        <v>130</v>
      </c>
      <c r="DBR92" s="23" t="s">
        <v>130</v>
      </c>
      <c r="DBS92" s="23" t="s">
        <v>130</v>
      </c>
      <c r="DBT92" s="23" t="s">
        <v>130</v>
      </c>
      <c r="DBU92" s="23" t="s">
        <v>130</v>
      </c>
      <c r="DBV92" s="23" t="s">
        <v>130</v>
      </c>
      <c r="DBW92" s="23" t="s">
        <v>130</v>
      </c>
      <c r="DBX92" s="23" t="s">
        <v>130</v>
      </c>
      <c r="DBY92" s="23" t="s">
        <v>130</v>
      </c>
      <c r="DBZ92" s="23" t="s">
        <v>130</v>
      </c>
      <c r="DCA92" s="23" t="s">
        <v>130</v>
      </c>
      <c r="DCB92" s="23" t="s">
        <v>130</v>
      </c>
      <c r="DCC92" s="23" t="s">
        <v>130</v>
      </c>
      <c r="DCD92" s="23" t="s">
        <v>130</v>
      </c>
      <c r="DCE92" s="23" t="s">
        <v>130</v>
      </c>
      <c r="DCF92" s="23" t="s">
        <v>130</v>
      </c>
      <c r="DCG92" s="23" t="s">
        <v>130</v>
      </c>
      <c r="DCH92" s="23" t="s">
        <v>130</v>
      </c>
      <c r="DCI92" s="23" t="s">
        <v>130</v>
      </c>
      <c r="DCJ92" s="23" t="s">
        <v>130</v>
      </c>
      <c r="DCK92" s="23" t="s">
        <v>130</v>
      </c>
      <c r="DCL92" s="23" t="s">
        <v>130</v>
      </c>
      <c r="DCM92" s="23" t="s">
        <v>130</v>
      </c>
      <c r="DCN92" s="23" t="s">
        <v>130</v>
      </c>
      <c r="DCO92" s="23" t="s">
        <v>130</v>
      </c>
      <c r="DCP92" s="23" t="s">
        <v>130</v>
      </c>
      <c r="DCQ92" s="23" t="s">
        <v>130</v>
      </c>
      <c r="DCR92" s="23" t="s">
        <v>130</v>
      </c>
      <c r="DCS92" s="23" t="s">
        <v>130</v>
      </c>
      <c r="DCT92" s="23" t="s">
        <v>130</v>
      </c>
      <c r="DCU92" s="23" t="s">
        <v>130</v>
      </c>
      <c r="DCV92" s="23" t="s">
        <v>130</v>
      </c>
      <c r="DCW92" s="23" t="s">
        <v>130</v>
      </c>
      <c r="DCX92" s="23" t="s">
        <v>130</v>
      </c>
      <c r="DCY92" s="23" t="s">
        <v>130</v>
      </c>
      <c r="DCZ92" s="23" t="s">
        <v>130</v>
      </c>
      <c r="DDA92" s="23" t="s">
        <v>130</v>
      </c>
      <c r="DDB92" s="23" t="s">
        <v>130</v>
      </c>
      <c r="DDC92" s="23" t="s">
        <v>130</v>
      </c>
      <c r="DDD92" s="23" t="s">
        <v>130</v>
      </c>
      <c r="DDE92" s="23" t="s">
        <v>130</v>
      </c>
      <c r="DDF92" s="23" t="s">
        <v>130</v>
      </c>
      <c r="DDG92" s="23" t="s">
        <v>130</v>
      </c>
      <c r="DDH92" s="23" t="s">
        <v>130</v>
      </c>
      <c r="DDI92" s="23" t="s">
        <v>130</v>
      </c>
      <c r="DDJ92" s="23" t="s">
        <v>130</v>
      </c>
      <c r="DDK92" s="23" t="s">
        <v>130</v>
      </c>
      <c r="DDL92" s="23" t="s">
        <v>130</v>
      </c>
      <c r="DDM92" s="23" t="s">
        <v>130</v>
      </c>
      <c r="DDN92" s="23" t="s">
        <v>130</v>
      </c>
      <c r="DDO92" s="23" t="s">
        <v>130</v>
      </c>
      <c r="DDP92" s="23" t="s">
        <v>130</v>
      </c>
      <c r="DDQ92" s="23" t="s">
        <v>130</v>
      </c>
      <c r="DDR92" s="23" t="s">
        <v>130</v>
      </c>
      <c r="DDS92" s="23" t="s">
        <v>130</v>
      </c>
      <c r="DDT92" s="23" t="s">
        <v>130</v>
      </c>
      <c r="DDU92" s="23" t="s">
        <v>130</v>
      </c>
      <c r="DDV92" s="23" t="s">
        <v>130</v>
      </c>
      <c r="DDW92" s="23" t="s">
        <v>130</v>
      </c>
      <c r="DDX92" s="23" t="s">
        <v>130</v>
      </c>
      <c r="DDY92" s="23" t="s">
        <v>130</v>
      </c>
      <c r="DDZ92" s="23" t="s">
        <v>130</v>
      </c>
      <c r="DEA92" s="23" t="s">
        <v>130</v>
      </c>
      <c r="DEB92" s="23" t="s">
        <v>130</v>
      </c>
      <c r="DEC92" s="23" t="s">
        <v>130</v>
      </c>
      <c r="DED92" s="23" t="s">
        <v>130</v>
      </c>
      <c r="DEE92" s="23" t="s">
        <v>130</v>
      </c>
      <c r="DEF92" s="23" t="s">
        <v>130</v>
      </c>
      <c r="DEG92" s="23" t="s">
        <v>130</v>
      </c>
      <c r="DEH92" s="23" t="s">
        <v>130</v>
      </c>
      <c r="DEI92" s="23" t="s">
        <v>130</v>
      </c>
      <c r="DEJ92" s="23" t="s">
        <v>130</v>
      </c>
      <c r="DEK92" s="23" t="s">
        <v>130</v>
      </c>
      <c r="DEL92" s="23" t="s">
        <v>130</v>
      </c>
      <c r="DEM92" s="23" t="s">
        <v>130</v>
      </c>
      <c r="DEN92" s="23" t="s">
        <v>130</v>
      </c>
      <c r="DEO92" s="23" t="s">
        <v>130</v>
      </c>
      <c r="DEP92" s="23" t="s">
        <v>130</v>
      </c>
      <c r="DEQ92" s="23" t="s">
        <v>130</v>
      </c>
      <c r="DER92" s="23" t="s">
        <v>130</v>
      </c>
      <c r="DES92" s="23" t="s">
        <v>130</v>
      </c>
      <c r="DET92" s="23" t="s">
        <v>130</v>
      </c>
      <c r="DEU92" s="23" t="s">
        <v>130</v>
      </c>
      <c r="DEV92" s="23" t="s">
        <v>130</v>
      </c>
      <c r="DEW92" s="23" t="s">
        <v>130</v>
      </c>
      <c r="DEX92" s="23" t="s">
        <v>130</v>
      </c>
      <c r="DEY92" s="23" t="s">
        <v>130</v>
      </c>
      <c r="DEZ92" s="23" t="s">
        <v>130</v>
      </c>
      <c r="DFA92" s="23" t="s">
        <v>130</v>
      </c>
      <c r="DFB92" s="23" t="s">
        <v>130</v>
      </c>
      <c r="DFC92" s="23" t="s">
        <v>130</v>
      </c>
      <c r="DFD92" s="23" t="s">
        <v>130</v>
      </c>
      <c r="DFE92" s="23" t="s">
        <v>130</v>
      </c>
      <c r="DFF92" s="23" t="s">
        <v>130</v>
      </c>
      <c r="DFG92" s="23" t="s">
        <v>130</v>
      </c>
      <c r="DFH92" s="23" t="s">
        <v>130</v>
      </c>
      <c r="DFI92" s="23" t="s">
        <v>130</v>
      </c>
      <c r="DFJ92" s="23" t="s">
        <v>130</v>
      </c>
      <c r="DFK92" s="23" t="s">
        <v>130</v>
      </c>
      <c r="DFL92" s="23" t="s">
        <v>130</v>
      </c>
      <c r="DFM92" s="23" t="s">
        <v>130</v>
      </c>
      <c r="DFN92" s="23" t="s">
        <v>130</v>
      </c>
      <c r="DFO92" s="23" t="s">
        <v>130</v>
      </c>
      <c r="DFP92" s="23" t="s">
        <v>130</v>
      </c>
      <c r="DFQ92" s="23" t="s">
        <v>130</v>
      </c>
      <c r="DFR92" s="23" t="s">
        <v>130</v>
      </c>
      <c r="DFS92" s="23" t="s">
        <v>130</v>
      </c>
      <c r="DFT92" s="23" t="s">
        <v>130</v>
      </c>
      <c r="DFU92" s="23" t="s">
        <v>130</v>
      </c>
      <c r="DFV92" s="23" t="s">
        <v>130</v>
      </c>
      <c r="DFW92" s="23" t="s">
        <v>130</v>
      </c>
      <c r="DFX92" s="23" t="s">
        <v>130</v>
      </c>
      <c r="DFY92" s="23" t="s">
        <v>130</v>
      </c>
      <c r="DFZ92" s="23" t="s">
        <v>130</v>
      </c>
      <c r="DGA92" s="23" t="s">
        <v>130</v>
      </c>
      <c r="DGB92" s="23" t="s">
        <v>130</v>
      </c>
      <c r="DGC92" s="23" t="s">
        <v>130</v>
      </c>
      <c r="DGD92" s="23" t="s">
        <v>130</v>
      </c>
      <c r="DGE92" s="23" t="s">
        <v>130</v>
      </c>
      <c r="DGF92" s="23" t="s">
        <v>130</v>
      </c>
      <c r="DGG92" s="23" t="s">
        <v>130</v>
      </c>
      <c r="DGH92" s="23" t="s">
        <v>130</v>
      </c>
      <c r="DGI92" s="23" t="s">
        <v>130</v>
      </c>
      <c r="DGJ92" s="23" t="s">
        <v>130</v>
      </c>
      <c r="DGK92" s="23" t="s">
        <v>130</v>
      </c>
      <c r="DGL92" s="23" t="s">
        <v>130</v>
      </c>
      <c r="DGM92" s="23" t="s">
        <v>130</v>
      </c>
      <c r="DGN92" s="23" t="s">
        <v>130</v>
      </c>
      <c r="DGO92" s="23" t="s">
        <v>130</v>
      </c>
      <c r="DGP92" s="23" t="s">
        <v>130</v>
      </c>
      <c r="DGQ92" s="23" t="s">
        <v>130</v>
      </c>
      <c r="DGR92" s="23" t="s">
        <v>130</v>
      </c>
      <c r="DGS92" s="23" t="s">
        <v>130</v>
      </c>
      <c r="DGT92" s="23" t="s">
        <v>130</v>
      </c>
      <c r="DGU92" s="23" t="s">
        <v>130</v>
      </c>
      <c r="DGV92" s="23" t="s">
        <v>130</v>
      </c>
      <c r="DGW92" s="23" t="s">
        <v>130</v>
      </c>
      <c r="DGX92" s="23" t="s">
        <v>130</v>
      </c>
      <c r="DGY92" s="23" t="s">
        <v>130</v>
      </c>
      <c r="DGZ92" s="23" t="s">
        <v>130</v>
      </c>
      <c r="DHA92" s="23" t="s">
        <v>130</v>
      </c>
      <c r="DHB92" s="23" t="s">
        <v>130</v>
      </c>
      <c r="DHC92" s="23" t="s">
        <v>130</v>
      </c>
      <c r="DHD92" s="23" t="s">
        <v>130</v>
      </c>
      <c r="DHE92" s="23" t="s">
        <v>130</v>
      </c>
      <c r="DHF92" s="23" t="s">
        <v>130</v>
      </c>
      <c r="DHG92" s="23" t="s">
        <v>130</v>
      </c>
      <c r="DHH92" s="23" t="s">
        <v>130</v>
      </c>
      <c r="DHI92" s="23" t="s">
        <v>130</v>
      </c>
      <c r="DHJ92" s="23" t="s">
        <v>130</v>
      </c>
      <c r="DHK92" s="23" t="s">
        <v>130</v>
      </c>
      <c r="DHL92" s="23" t="s">
        <v>130</v>
      </c>
      <c r="DHM92" s="23" t="s">
        <v>130</v>
      </c>
      <c r="DHN92" s="23" t="s">
        <v>130</v>
      </c>
      <c r="DHO92" s="23" t="s">
        <v>130</v>
      </c>
      <c r="DHP92" s="23" t="s">
        <v>130</v>
      </c>
      <c r="DHQ92" s="23" t="s">
        <v>130</v>
      </c>
      <c r="DHR92" s="23" t="s">
        <v>130</v>
      </c>
      <c r="DHS92" s="23" t="s">
        <v>130</v>
      </c>
      <c r="DHT92" s="23" t="s">
        <v>130</v>
      </c>
      <c r="DHU92" s="23" t="s">
        <v>130</v>
      </c>
      <c r="DHV92" s="23" t="s">
        <v>130</v>
      </c>
      <c r="DHW92" s="23" t="s">
        <v>130</v>
      </c>
      <c r="DHX92" s="23" t="s">
        <v>130</v>
      </c>
      <c r="DHY92" s="23" t="s">
        <v>130</v>
      </c>
      <c r="DHZ92" s="23" t="s">
        <v>130</v>
      </c>
      <c r="DIA92" s="23" t="s">
        <v>130</v>
      </c>
      <c r="DIB92" s="23" t="s">
        <v>130</v>
      </c>
      <c r="DIC92" s="23" t="s">
        <v>130</v>
      </c>
      <c r="DID92" s="23" t="s">
        <v>130</v>
      </c>
      <c r="DIE92" s="23" t="s">
        <v>130</v>
      </c>
      <c r="DIF92" s="23" t="s">
        <v>130</v>
      </c>
      <c r="DIG92" s="23" t="s">
        <v>130</v>
      </c>
      <c r="DIH92" s="23" t="s">
        <v>130</v>
      </c>
      <c r="DII92" s="23" t="s">
        <v>130</v>
      </c>
      <c r="DIJ92" s="23" t="s">
        <v>130</v>
      </c>
      <c r="DIK92" s="23" t="s">
        <v>130</v>
      </c>
      <c r="DIL92" s="23" t="s">
        <v>130</v>
      </c>
      <c r="DIM92" s="23" t="s">
        <v>130</v>
      </c>
      <c r="DIN92" s="23" t="s">
        <v>130</v>
      </c>
      <c r="DIO92" s="23" t="s">
        <v>130</v>
      </c>
      <c r="DIP92" s="23" t="s">
        <v>130</v>
      </c>
      <c r="DIQ92" s="23" t="s">
        <v>130</v>
      </c>
      <c r="DIR92" s="23" t="s">
        <v>130</v>
      </c>
      <c r="DIS92" s="23" t="s">
        <v>130</v>
      </c>
      <c r="DIT92" s="23" t="s">
        <v>130</v>
      </c>
      <c r="DIU92" s="23" t="s">
        <v>130</v>
      </c>
      <c r="DIV92" s="23" t="s">
        <v>130</v>
      </c>
      <c r="DIW92" s="23" t="s">
        <v>130</v>
      </c>
      <c r="DIX92" s="23" t="s">
        <v>130</v>
      </c>
      <c r="DIY92" s="23" t="s">
        <v>130</v>
      </c>
      <c r="DIZ92" s="23" t="s">
        <v>130</v>
      </c>
      <c r="DJA92" s="23" t="s">
        <v>130</v>
      </c>
      <c r="DJB92" s="23" t="s">
        <v>130</v>
      </c>
      <c r="DJC92" s="23" t="s">
        <v>130</v>
      </c>
      <c r="DJD92" s="23" t="s">
        <v>130</v>
      </c>
      <c r="DJE92" s="23" t="s">
        <v>130</v>
      </c>
      <c r="DJF92" s="23" t="s">
        <v>130</v>
      </c>
      <c r="DJG92" s="23" t="s">
        <v>130</v>
      </c>
      <c r="DJH92" s="23" t="s">
        <v>130</v>
      </c>
      <c r="DJI92" s="23" t="s">
        <v>130</v>
      </c>
      <c r="DJJ92" s="23" t="s">
        <v>130</v>
      </c>
      <c r="DJK92" s="23" t="s">
        <v>130</v>
      </c>
      <c r="DJL92" s="23" t="s">
        <v>130</v>
      </c>
      <c r="DJM92" s="23" t="s">
        <v>130</v>
      </c>
      <c r="DJN92" s="23" t="s">
        <v>130</v>
      </c>
      <c r="DJO92" s="23" t="s">
        <v>130</v>
      </c>
      <c r="DJP92" s="23" t="s">
        <v>130</v>
      </c>
      <c r="DJQ92" s="23" t="s">
        <v>130</v>
      </c>
      <c r="DJR92" s="23" t="s">
        <v>130</v>
      </c>
      <c r="DJS92" s="23" t="s">
        <v>130</v>
      </c>
      <c r="DJT92" s="23" t="s">
        <v>130</v>
      </c>
      <c r="DJU92" s="23" t="s">
        <v>130</v>
      </c>
      <c r="DJV92" s="23" t="s">
        <v>130</v>
      </c>
      <c r="DJW92" s="23" t="s">
        <v>130</v>
      </c>
      <c r="DJX92" s="23" t="s">
        <v>130</v>
      </c>
      <c r="DJY92" s="23" t="s">
        <v>130</v>
      </c>
      <c r="DJZ92" s="23" t="s">
        <v>130</v>
      </c>
      <c r="DKA92" s="23" t="s">
        <v>130</v>
      </c>
      <c r="DKB92" s="23" t="s">
        <v>130</v>
      </c>
      <c r="DKC92" s="23" t="s">
        <v>130</v>
      </c>
      <c r="DKD92" s="23" t="s">
        <v>130</v>
      </c>
      <c r="DKE92" s="23" t="s">
        <v>130</v>
      </c>
      <c r="DKF92" s="23" t="s">
        <v>130</v>
      </c>
      <c r="DKG92" s="23" t="s">
        <v>130</v>
      </c>
      <c r="DKH92" s="23" t="s">
        <v>130</v>
      </c>
      <c r="DKI92" s="23" t="s">
        <v>130</v>
      </c>
      <c r="DKJ92" s="23" t="s">
        <v>130</v>
      </c>
      <c r="DKK92" s="23" t="s">
        <v>130</v>
      </c>
      <c r="DKL92" s="23" t="s">
        <v>130</v>
      </c>
      <c r="DKM92" s="23" t="s">
        <v>130</v>
      </c>
      <c r="DKN92" s="23" t="s">
        <v>130</v>
      </c>
      <c r="DKO92" s="23" t="s">
        <v>130</v>
      </c>
      <c r="DKP92" s="23" t="s">
        <v>130</v>
      </c>
      <c r="DKQ92" s="23" t="s">
        <v>130</v>
      </c>
      <c r="DKR92" s="23" t="s">
        <v>130</v>
      </c>
      <c r="DKS92" s="23" t="s">
        <v>130</v>
      </c>
      <c r="DKT92" s="23" t="s">
        <v>130</v>
      </c>
      <c r="DKU92" s="23" t="s">
        <v>130</v>
      </c>
      <c r="DKV92" s="23" t="s">
        <v>130</v>
      </c>
      <c r="DKW92" s="23" t="s">
        <v>130</v>
      </c>
      <c r="DKX92" s="23" t="s">
        <v>130</v>
      </c>
      <c r="DKY92" s="23" t="s">
        <v>130</v>
      </c>
      <c r="DKZ92" s="23" t="s">
        <v>130</v>
      </c>
      <c r="DLA92" s="23" t="s">
        <v>130</v>
      </c>
      <c r="DLB92" s="23" t="s">
        <v>130</v>
      </c>
      <c r="DLC92" s="23" t="s">
        <v>130</v>
      </c>
      <c r="DLD92" s="23" t="s">
        <v>130</v>
      </c>
      <c r="DLE92" s="23" t="s">
        <v>130</v>
      </c>
      <c r="DLF92" s="23" t="s">
        <v>130</v>
      </c>
      <c r="DLG92" s="23" t="s">
        <v>130</v>
      </c>
      <c r="DLH92" s="23" t="s">
        <v>130</v>
      </c>
      <c r="DLI92" s="23" t="s">
        <v>130</v>
      </c>
      <c r="DLJ92" s="23" t="s">
        <v>130</v>
      </c>
      <c r="DLK92" s="23" t="s">
        <v>130</v>
      </c>
      <c r="DLL92" s="23" t="s">
        <v>130</v>
      </c>
      <c r="DLM92" s="23" t="s">
        <v>130</v>
      </c>
      <c r="DLN92" s="23" t="s">
        <v>130</v>
      </c>
      <c r="DLO92" s="23" t="s">
        <v>130</v>
      </c>
      <c r="DLP92" s="23" t="s">
        <v>130</v>
      </c>
      <c r="DLQ92" s="23" t="s">
        <v>130</v>
      </c>
      <c r="DLR92" s="23" t="s">
        <v>130</v>
      </c>
      <c r="DLS92" s="23" t="s">
        <v>130</v>
      </c>
      <c r="DLT92" s="23" t="s">
        <v>130</v>
      </c>
      <c r="DLU92" s="23" t="s">
        <v>130</v>
      </c>
      <c r="DLV92" s="23" t="s">
        <v>130</v>
      </c>
      <c r="DLW92" s="23" t="s">
        <v>130</v>
      </c>
      <c r="DLX92" s="23" t="s">
        <v>130</v>
      </c>
      <c r="DLY92" s="23" t="s">
        <v>130</v>
      </c>
      <c r="DLZ92" s="23" t="s">
        <v>130</v>
      </c>
      <c r="DMA92" s="23" t="s">
        <v>130</v>
      </c>
      <c r="DMB92" s="23" t="s">
        <v>130</v>
      </c>
      <c r="DMC92" s="23" t="s">
        <v>130</v>
      </c>
      <c r="DMD92" s="23" t="s">
        <v>130</v>
      </c>
      <c r="DME92" s="23" t="s">
        <v>130</v>
      </c>
      <c r="DMF92" s="23" t="s">
        <v>130</v>
      </c>
      <c r="DMG92" s="23" t="s">
        <v>130</v>
      </c>
      <c r="DMH92" s="23" t="s">
        <v>130</v>
      </c>
      <c r="DMI92" s="23" t="s">
        <v>130</v>
      </c>
      <c r="DMJ92" s="23" t="s">
        <v>130</v>
      </c>
      <c r="DMK92" s="23" t="s">
        <v>130</v>
      </c>
      <c r="DML92" s="23" t="s">
        <v>130</v>
      </c>
      <c r="DMM92" s="23" t="s">
        <v>130</v>
      </c>
      <c r="DMN92" s="23" t="s">
        <v>130</v>
      </c>
      <c r="DMO92" s="23" t="s">
        <v>130</v>
      </c>
      <c r="DMP92" s="23" t="s">
        <v>130</v>
      </c>
      <c r="DMQ92" s="23" t="s">
        <v>130</v>
      </c>
      <c r="DMR92" s="23" t="s">
        <v>130</v>
      </c>
      <c r="DMS92" s="23" t="s">
        <v>130</v>
      </c>
      <c r="DMT92" s="23" t="s">
        <v>130</v>
      </c>
      <c r="DMU92" s="23" t="s">
        <v>130</v>
      </c>
      <c r="DMV92" s="23" t="s">
        <v>130</v>
      </c>
      <c r="DMW92" s="23" t="s">
        <v>130</v>
      </c>
      <c r="DMX92" s="23" t="s">
        <v>130</v>
      </c>
      <c r="DMY92" s="23" t="s">
        <v>130</v>
      </c>
      <c r="DMZ92" s="23" t="s">
        <v>130</v>
      </c>
      <c r="DNA92" s="23" t="s">
        <v>130</v>
      </c>
      <c r="DNB92" s="23" t="s">
        <v>130</v>
      </c>
      <c r="DNC92" s="23" t="s">
        <v>130</v>
      </c>
      <c r="DND92" s="23" t="s">
        <v>130</v>
      </c>
      <c r="DNE92" s="23" t="s">
        <v>130</v>
      </c>
      <c r="DNF92" s="23" t="s">
        <v>130</v>
      </c>
      <c r="DNG92" s="23" t="s">
        <v>130</v>
      </c>
      <c r="DNH92" s="23" t="s">
        <v>130</v>
      </c>
      <c r="DNI92" s="23" t="s">
        <v>130</v>
      </c>
      <c r="DNJ92" s="23" t="s">
        <v>130</v>
      </c>
      <c r="DNK92" s="23" t="s">
        <v>130</v>
      </c>
      <c r="DNL92" s="23" t="s">
        <v>130</v>
      </c>
      <c r="DNM92" s="23" t="s">
        <v>130</v>
      </c>
      <c r="DNN92" s="23" t="s">
        <v>130</v>
      </c>
      <c r="DNO92" s="23" t="s">
        <v>130</v>
      </c>
      <c r="DNP92" s="23" t="s">
        <v>130</v>
      </c>
      <c r="DNQ92" s="23" t="s">
        <v>130</v>
      </c>
      <c r="DNR92" s="23" t="s">
        <v>130</v>
      </c>
      <c r="DNS92" s="23" t="s">
        <v>130</v>
      </c>
      <c r="DNT92" s="23" t="s">
        <v>130</v>
      </c>
      <c r="DNU92" s="23" t="s">
        <v>130</v>
      </c>
      <c r="DNV92" s="23" t="s">
        <v>130</v>
      </c>
      <c r="DNW92" s="23" t="s">
        <v>130</v>
      </c>
      <c r="DNX92" s="23" t="s">
        <v>130</v>
      </c>
      <c r="DNY92" s="23" t="s">
        <v>130</v>
      </c>
      <c r="DNZ92" s="23" t="s">
        <v>130</v>
      </c>
      <c r="DOA92" s="23" t="s">
        <v>130</v>
      </c>
      <c r="DOB92" s="23" t="s">
        <v>130</v>
      </c>
      <c r="DOC92" s="23" t="s">
        <v>130</v>
      </c>
      <c r="DOD92" s="23" t="s">
        <v>130</v>
      </c>
      <c r="DOE92" s="23" t="s">
        <v>130</v>
      </c>
      <c r="DOF92" s="23" t="s">
        <v>130</v>
      </c>
      <c r="DOG92" s="23" t="s">
        <v>130</v>
      </c>
      <c r="DOH92" s="23" t="s">
        <v>130</v>
      </c>
      <c r="DOI92" s="23" t="s">
        <v>130</v>
      </c>
      <c r="DOJ92" s="23" t="s">
        <v>130</v>
      </c>
      <c r="DOK92" s="23" t="s">
        <v>130</v>
      </c>
      <c r="DOL92" s="23" t="s">
        <v>130</v>
      </c>
      <c r="DOM92" s="23" t="s">
        <v>130</v>
      </c>
      <c r="DON92" s="23" t="s">
        <v>130</v>
      </c>
      <c r="DOO92" s="23" t="s">
        <v>130</v>
      </c>
      <c r="DOP92" s="23" t="s">
        <v>130</v>
      </c>
      <c r="DOQ92" s="23" t="s">
        <v>130</v>
      </c>
      <c r="DOR92" s="23" t="s">
        <v>130</v>
      </c>
      <c r="DOS92" s="23" t="s">
        <v>130</v>
      </c>
      <c r="DOT92" s="23" t="s">
        <v>130</v>
      </c>
      <c r="DOU92" s="23" t="s">
        <v>130</v>
      </c>
      <c r="DOV92" s="23" t="s">
        <v>130</v>
      </c>
      <c r="DOW92" s="23" t="s">
        <v>130</v>
      </c>
      <c r="DOX92" s="23" t="s">
        <v>130</v>
      </c>
      <c r="DOY92" s="23" t="s">
        <v>130</v>
      </c>
      <c r="DOZ92" s="23" t="s">
        <v>130</v>
      </c>
      <c r="DPA92" s="23" t="s">
        <v>130</v>
      </c>
      <c r="DPB92" s="23" t="s">
        <v>130</v>
      </c>
      <c r="DPC92" s="23" t="s">
        <v>130</v>
      </c>
      <c r="DPD92" s="23" t="s">
        <v>130</v>
      </c>
      <c r="DPE92" s="23" t="s">
        <v>130</v>
      </c>
      <c r="DPF92" s="23" t="s">
        <v>130</v>
      </c>
      <c r="DPG92" s="23" t="s">
        <v>130</v>
      </c>
      <c r="DPH92" s="23" t="s">
        <v>130</v>
      </c>
      <c r="DPI92" s="23" t="s">
        <v>130</v>
      </c>
      <c r="DPJ92" s="23" t="s">
        <v>130</v>
      </c>
      <c r="DPK92" s="23" t="s">
        <v>130</v>
      </c>
      <c r="DPL92" s="23" t="s">
        <v>130</v>
      </c>
      <c r="DPM92" s="23" t="s">
        <v>130</v>
      </c>
      <c r="DPN92" s="23" t="s">
        <v>130</v>
      </c>
      <c r="DPO92" s="23" t="s">
        <v>130</v>
      </c>
      <c r="DPP92" s="23" t="s">
        <v>130</v>
      </c>
      <c r="DPQ92" s="23" t="s">
        <v>130</v>
      </c>
      <c r="DPR92" s="23" t="s">
        <v>130</v>
      </c>
      <c r="DPS92" s="23" t="s">
        <v>130</v>
      </c>
      <c r="DPT92" s="23" t="s">
        <v>130</v>
      </c>
      <c r="DPU92" s="23" t="s">
        <v>130</v>
      </c>
      <c r="DPV92" s="23" t="s">
        <v>130</v>
      </c>
      <c r="DPW92" s="23" t="s">
        <v>130</v>
      </c>
      <c r="DPX92" s="23" t="s">
        <v>130</v>
      </c>
      <c r="DPY92" s="23" t="s">
        <v>130</v>
      </c>
      <c r="DPZ92" s="23" t="s">
        <v>130</v>
      </c>
      <c r="DQA92" s="23" t="s">
        <v>130</v>
      </c>
      <c r="DQB92" s="23" t="s">
        <v>130</v>
      </c>
      <c r="DQC92" s="23" t="s">
        <v>130</v>
      </c>
      <c r="DQD92" s="23" t="s">
        <v>130</v>
      </c>
      <c r="DQE92" s="23" t="s">
        <v>130</v>
      </c>
      <c r="DQF92" s="23" t="s">
        <v>130</v>
      </c>
      <c r="DQG92" s="23" t="s">
        <v>130</v>
      </c>
      <c r="DQH92" s="23" t="s">
        <v>130</v>
      </c>
      <c r="DQI92" s="23" t="s">
        <v>130</v>
      </c>
      <c r="DQJ92" s="23" t="s">
        <v>130</v>
      </c>
      <c r="DQK92" s="23" t="s">
        <v>130</v>
      </c>
      <c r="DQL92" s="23" t="s">
        <v>130</v>
      </c>
      <c r="DQM92" s="23" t="s">
        <v>130</v>
      </c>
      <c r="DQN92" s="23" t="s">
        <v>130</v>
      </c>
      <c r="DQO92" s="23" t="s">
        <v>130</v>
      </c>
      <c r="DQP92" s="23" t="s">
        <v>130</v>
      </c>
      <c r="DQQ92" s="23" t="s">
        <v>130</v>
      </c>
      <c r="DQR92" s="23" t="s">
        <v>130</v>
      </c>
      <c r="DQS92" s="23" t="s">
        <v>130</v>
      </c>
      <c r="DQT92" s="23" t="s">
        <v>130</v>
      </c>
      <c r="DQU92" s="23" t="s">
        <v>130</v>
      </c>
      <c r="DQV92" s="23" t="s">
        <v>130</v>
      </c>
      <c r="DQW92" s="23" t="s">
        <v>130</v>
      </c>
      <c r="DQX92" s="23" t="s">
        <v>130</v>
      </c>
      <c r="DQY92" s="23" t="s">
        <v>130</v>
      </c>
      <c r="DQZ92" s="23" t="s">
        <v>130</v>
      </c>
      <c r="DRA92" s="23" t="s">
        <v>130</v>
      </c>
      <c r="DRB92" s="23" t="s">
        <v>130</v>
      </c>
      <c r="DRC92" s="23" t="s">
        <v>130</v>
      </c>
      <c r="DRD92" s="23" t="s">
        <v>130</v>
      </c>
      <c r="DRE92" s="23" t="s">
        <v>130</v>
      </c>
      <c r="DRF92" s="23" t="s">
        <v>130</v>
      </c>
      <c r="DRG92" s="23" t="s">
        <v>130</v>
      </c>
      <c r="DRH92" s="23" t="s">
        <v>130</v>
      </c>
      <c r="DRI92" s="23" t="s">
        <v>130</v>
      </c>
      <c r="DRJ92" s="23" t="s">
        <v>130</v>
      </c>
      <c r="DRK92" s="23" t="s">
        <v>130</v>
      </c>
      <c r="DRL92" s="23" t="s">
        <v>130</v>
      </c>
      <c r="DRM92" s="23" t="s">
        <v>130</v>
      </c>
      <c r="DRN92" s="23" t="s">
        <v>130</v>
      </c>
      <c r="DRO92" s="23" t="s">
        <v>130</v>
      </c>
      <c r="DRP92" s="23" t="s">
        <v>130</v>
      </c>
      <c r="DRQ92" s="23" t="s">
        <v>130</v>
      </c>
      <c r="DRR92" s="23" t="s">
        <v>130</v>
      </c>
      <c r="DRS92" s="23" t="s">
        <v>130</v>
      </c>
      <c r="DRT92" s="23" t="s">
        <v>130</v>
      </c>
      <c r="DRU92" s="23" t="s">
        <v>130</v>
      </c>
      <c r="DRV92" s="23" t="s">
        <v>130</v>
      </c>
      <c r="DRW92" s="23" t="s">
        <v>130</v>
      </c>
      <c r="DRX92" s="23" t="s">
        <v>130</v>
      </c>
      <c r="DRY92" s="23" t="s">
        <v>130</v>
      </c>
      <c r="DRZ92" s="23" t="s">
        <v>130</v>
      </c>
      <c r="DSA92" s="23" t="s">
        <v>130</v>
      </c>
      <c r="DSB92" s="23" t="s">
        <v>130</v>
      </c>
      <c r="DSC92" s="23" t="s">
        <v>130</v>
      </c>
      <c r="DSD92" s="23" t="s">
        <v>130</v>
      </c>
      <c r="DSE92" s="23" t="s">
        <v>130</v>
      </c>
      <c r="DSF92" s="23" t="s">
        <v>130</v>
      </c>
      <c r="DSG92" s="23" t="s">
        <v>130</v>
      </c>
      <c r="DSH92" s="23" t="s">
        <v>130</v>
      </c>
      <c r="DSI92" s="23" t="s">
        <v>130</v>
      </c>
      <c r="DSJ92" s="23" t="s">
        <v>130</v>
      </c>
      <c r="DSK92" s="23" t="s">
        <v>130</v>
      </c>
      <c r="DSL92" s="23" t="s">
        <v>130</v>
      </c>
      <c r="DSM92" s="23" t="s">
        <v>130</v>
      </c>
      <c r="DSN92" s="23" t="s">
        <v>130</v>
      </c>
      <c r="DSO92" s="23" t="s">
        <v>130</v>
      </c>
      <c r="DSP92" s="23" t="s">
        <v>130</v>
      </c>
      <c r="DSQ92" s="23" t="s">
        <v>130</v>
      </c>
      <c r="DSR92" s="23" t="s">
        <v>130</v>
      </c>
      <c r="DSS92" s="23" t="s">
        <v>130</v>
      </c>
      <c r="DST92" s="23" t="s">
        <v>130</v>
      </c>
      <c r="DSU92" s="23" t="s">
        <v>130</v>
      </c>
      <c r="DSV92" s="23" t="s">
        <v>130</v>
      </c>
      <c r="DSW92" s="23" t="s">
        <v>130</v>
      </c>
      <c r="DSX92" s="23" t="s">
        <v>130</v>
      </c>
      <c r="DSY92" s="23" t="s">
        <v>130</v>
      </c>
      <c r="DSZ92" s="23" t="s">
        <v>130</v>
      </c>
      <c r="DTA92" s="23" t="s">
        <v>130</v>
      </c>
      <c r="DTB92" s="23" t="s">
        <v>130</v>
      </c>
      <c r="DTC92" s="23" t="s">
        <v>130</v>
      </c>
      <c r="DTD92" s="23" t="s">
        <v>130</v>
      </c>
      <c r="DTE92" s="23" t="s">
        <v>130</v>
      </c>
      <c r="DTF92" s="23" t="s">
        <v>130</v>
      </c>
      <c r="DTG92" s="23" t="s">
        <v>130</v>
      </c>
      <c r="DTH92" s="23" t="s">
        <v>130</v>
      </c>
      <c r="DTI92" s="23" t="s">
        <v>130</v>
      </c>
      <c r="DTJ92" s="23" t="s">
        <v>130</v>
      </c>
      <c r="DTK92" s="23" t="s">
        <v>130</v>
      </c>
      <c r="DTL92" s="23" t="s">
        <v>130</v>
      </c>
      <c r="DTM92" s="23" t="s">
        <v>130</v>
      </c>
      <c r="DTN92" s="23" t="s">
        <v>130</v>
      </c>
      <c r="DTO92" s="23" t="s">
        <v>130</v>
      </c>
      <c r="DTP92" s="23" t="s">
        <v>130</v>
      </c>
      <c r="DTQ92" s="23" t="s">
        <v>130</v>
      </c>
      <c r="DTR92" s="23" t="s">
        <v>130</v>
      </c>
      <c r="DTS92" s="23" t="s">
        <v>130</v>
      </c>
      <c r="DTT92" s="23" t="s">
        <v>130</v>
      </c>
      <c r="DTU92" s="23" t="s">
        <v>130</v>
      </c>
      <c r="DTV92" s="23" t="s">
        <v>130</v>
      </c>
      <c r="DTW92" s="23" t="s">
        <v>130</v>
      </c>
      <c r="DTX92" s="23" t="s">
        <v>130</v>
      </c>
      <c r="DTY92" s="23" t="s">
        <v>130</v>
      </c>
      <c r="DTZ92" s="23" t="s">
        <v>130</v>
      </c>
      <c r="DUA92" s="23" t="s">
        <v>130</v>
      </c>
      <c r="DUB92" s="23" t="s">
        <v>130</v>
      </c>
      <c r="DUC92" s="23" t="s">
        <v>130</v>
      </c>
      <c r="DUD92" s="23" t="s">
        <v>130</v>
      </c>
      <c r="DUE92" s="23" t="s">
        <v>130</v>
      </c>
      <c r="DUF92" s="23" t="s">
        <v>130</v>
      </c>
      <c r="DUG92" s="23" t="s">
        <v>130</v>
      </c>
      <c r="DUH92" s="23" t="s">
        <v>130</v>
      </c>
      <c r="DUI92" s="23" t="s">
        <v>130</v>
      </c>
      <c r="DUJ92" s="23" t="s">
        <v>130</v>
      </c>
      <c r="DUK92" s="23" t="s">
        <v>130</v>
      </c>
      <c r="DUL92" s="23" t="s">
        <v>130</v>
      </c>
      <c r="DUM92" s="23" t="s">
        <v>130</v>
      </c>
      <c r="DUN92" s="23" t="s">
        <v>130</v>
      </c>
      <c r="DUO92" s="23" t="s">
        <v>130</v>
      </c>
      <c r="DUP92" s="23" t="s">
        <v>130</v>
      </c>
      <c r="DUQ92" s="23" t="s">
        <v>130</v>
      </c>
      <c r="DUR92" s="23" t="s">
        <v>130</v>
      </c>
      <c r="DUS92" s="23" t="s">
        <v>130</v>
      </c>
      <c r="DUT92" s="23" t="s">
        <v>130</v>
      </c>
      <c r="DUU92" s="23" t="s">
        <v>130</v>
      </c>
      <c r="DUV92" s="23" t="s">
        <v>130</v>
      </c>
      <c r="DUW92" s="23" t="s">
        <v>130</v>
      </c>
      <c r="DUX92" s="23" t="s">
        <v>130</v>
      </c>
      <c r="DUY92" s="23" t="s">
        <v>130</v>
      </c>
      <c r="DUZ92" s="23" t="s">
        <v>130</v>
      </c>
      <c r="DVA92" s="23" t="s">
        <v>130</v>
      </c>
      <c r="DVB92" s="23" t="s">
        <v>130</v>
      </c>
      <c r="DVC92" s="23" t="s">
        <v>130</v>
      </c>
      <c r="DVD92" s="23" t="s">
        <v>130</v>
      </c>
      <c r="DVE92" s="23" t="s">
        <v>130</v>
      </c>
      <c r="DVF92" s="23" t="s">
        <v>130</v>
      </c>
      <c r="DVG92" s="23" t="s">
        <v>130</v>
      </c>
      <c r="DVH92" s="23" t="s">
        <v>130</v>
      </c>
      <c r="DVI92" s="23" t="s">
        <v>130</v>
      </c>
      <c r="DVJ92" s="23" t="s">
        <v>130</v>
      </c>
      <c r="DVK92" s="23" t="s">
        <v>130</v>
      </c>
      <c r="DVL92" s="23" t="s">
        <v>130</v>
      </c>
      <c r="DVM92" s="23" t="s">
        <v>130</v>
      </c>
      <c r="DVN92" s="23" t="s">
        <v>130</v>
      </c>
      <c r="DVO92" s="23" t="s">
        <v>130</v>
      </c>
      <c r="DVP92" s="23" t="s">
        <v>130</v>
      </c>
      <c r="DVQ92" s="23" t="s">
        <v>130</v>
      </c>
      <c r="DVR92" s="23" t="s">
        <v>130</v>
      </c>
      <c r="DVS92" s="23" t="s">
        <v>130</v>
      </c>
      <c r="DVT92" s="23" t="s">
        <v>130</v>
      </c>
      <c r="DVU92" s="23" t="s">
        <v>130</v>
      </c>
      <c r="DVV92" s="23" t="s">
        <v>130</v>
      </c>
      <c r="DVW92" s="23" t="s">
        <v>130</v>
      </c>
      <c r="DVX92" s="23" t="s">
        <v>130</v>
      </c>
      <c r="DVY92" s="23" t="s">
        <v>130</v>
      </c>
      <c r="DVZ92" s="23" t="s">
        <v>130</v>
      </c>
      <c r="DWA92" s="23" t="s">
        <v>130</v>
      </c>
      <c r="DWB92" s="23" t="s">
        <v>130</v>
      </c>
      <c r="DWC92" s="23" t="s">
        <v>130</v>
      </c>
      <c r="DWD92" s="23" t="s">
        <v>130</v>
      </c>
      <c r="DWE92" s="23" t="s">
        <v>130</v>
      </c>
      <c r="DWF92" s="23" t="s">
        <v>130</v>
      </c>
      <c r="DWG92" s="23" t="s">
        <v>130</v>
      </c>
      <c r="DWH92" s="23" t="s">
        <v>130</v>
      </c>
      <c r="DWI92" s="23" t="s">
        <v>130</v>
      </c>
      <c r="DWJ92" s="23" t="s">
        <v>130</v>
      </c>
      <c r="DWK92" s="23" t="s">
        <v>130</v>
      </c>
      <c r="DWL92" s="23" t="s">
        <v>130</v>
      </c>
      <c r="DWM92" s="23" t="s">
        <v>130</v>
      </c>
      <c r="DWN92" s="23" t="s">
        <v>130</v>
      </c>
      <c r="DWO92" s="23" t="s">
        <v>130</v>
      </c>
      <c r="DWP92" s="23" t="s">
        <v>130</v>
      </c>
      <c r="DWQ92" s="23" t="s">
        <v>130</v>
      </c>
      <c r="DWR92" s="23" t="s">
        <v>130</v>
      </c>
      <c r="DWS92" s="23" t="s">
        <v>130</v>
      </c>
      <c r="DWT92" s="23" t="s">
        <v>130</v>
      </c>
      <c r="DWU92" s="23" t="s">
        <v>130</v>
      </c>
      <c r="DWV92" s="23" t="s">
        <v>130</v>
      </c>
      <c r="DWW92" s="23" t="s">
        <v>130</v>
      </c>
      <c r="DWX92" s="23" t="s">
        <v>130</v>
      </c>
      <c r="DWY92" s="23" t="s">
        <v>130</v>
      </c>
      <c r="DWZ92" s="23" t="s">
        <v>130</v>
      </c>
      <c r="DXA92" s="23" t="s">
        <v>130</v>
      </c>
      <c r="DXB92" s="23" t="s">
        <v>130</v>
      </c>
      <c r="DXC92" s="23" t="s">
        <v>130</v>
      </c>
      <c r="DXD92" s="23" t="s">
        <v>130</v>
      </c>
      <c r="DXE92" s="23" t="s">
        <v>130</v>
      </c>
      <c r="DXF92" s="23" t="s">
        <v>130</v>
      </c>
      <c r="DXG92" s="23" t="s">
        <v>130</v>
      </c>
      <c r="DXH92" s="23" t="s">
        <v>130</v>
      </c>
      <c r="DXI92" s="23" t="s">
        <v>130</v>
      </c>
      <c r="DXJ92" s="23" t="s">
        <v>130</v>
      </c>
      <c r="DXK92" s="23" t="s">
        <v>130</v>
      </c>
      <c r="DXL92" s="23" t="s">
        <v>130</v>
      </c>
      <c r="DXM92" s="23" t="s">
        <v>130</v>
      </c>
      <c r="DXN92" s="23" t="s">
        <v>130</v>
      </c>
      <c r="DXO92" s="23" t="s">
        <v>130</v>
      </c>
      <c r="DXP92" s="23" t="s">
        <v>130</v>
      </c>
      <c r="DXQ92" s="23" t="s">
        <v>130</v>
      </c>
      <c r="DXR92" s="23" t="s">
        <v>130</v>
      </c>
      <c r="DXS92" s="23" t="s">
        <v>130</v>
      </c>
      <c r="DXT92" s="23" t="s">
        <v>130</v>
      </c>
      <c r="DXU92" s="23" t="s">
        <v>130</v>
      </c>
      <c r="DXV92" s="23" t="s">
        <v>130</v>
      </c>
      <c r="DXW92" s="23" t="s">
        <v>130</v>
      </c>
      <c r="DXX92" s="23" t="s">
        <v>130</v>
      </c>
      <c r="DXY92" s="23" t="s">
        <v>130</v>
      </c>
      <c r="DXZ92" s="23" t="s">
        <v>130</v>
      </c>
      <c r="DYA92" s="23" t="s">
        <v>130</v>
      </c>
      <c r="DYB92" s="23" t="s">
        <v>130</v>
      </c>
      <c r="DYC92" s="23" t="s">
        <v>130</v>
      </c>
      <c r="DYD92" s="23" t="s">
        <v>130</v>
      </c>
      <c r="DYE92" s="23" t="s">
        <v>130</v>
      </c>
      <c r="DYF92" s="23" t="s">
        <v>130</v>
      </c>
      <c r="DYG92" s="23" t="s">
        <v>130</v>
      </c>
      <c r="DYH92" s="23" t="s">
        <v>130</v>
      </c>
      <c r="DYI92" s="23" t="s">
        <v>130</v>
      </c>
      <c r="DYJ92" s="23" t="s">
        <v>130</v>
      </c>
      <c r="DYK92" s="23" t="s">
        <v>130</v>
      </c>
      <c r="DYL92" s="23" t="s">
        <v>130</v>
      </c>
      <c r="DYM92" s="23" t="s">
        <v>130</v>
      </c>
      <c r="DYN92" s="23" t="s">
        <v>130</v>
      </c>
      <c r="DYO92" s="23" t="s">
        <v>130</v>
      </c>
      <c r="DYP92" s="23" t="s">
        <v>130</v>
      </c>
      <c r="DYQ92" s="23" t="s">
        <v>130</v>
      </c>
      <c r="DYR92" s="23" t="s">
        <v>130</v>
      </c>
      <c r="DYS92" s="23" t="s">
        <v>130</v>
      </c>
      <c r="DYT92" s="23" t="s">
        <v>130</v>
      </c>
      <c r="DYU92" s="23" t="s">
        <v>130</v>
      </c>
      <c r="DYV92" s="23" t="s">
        <v>130</v>
      </c>
      <c r="DYW92" s="23" t="s">
        <v>130</v>
      </c>
      <c r="DYX92" s="23" t="s">
        <v>130</v>
      </c>
      <c r="DYY92" s="23" t="s">
        <v>130</v>
      </c>
      <c r="DYZ92" s="23" t="s">
        <v>130</v>
      </c>
      <c r="DZA92" s="23" t="s">
        <v>130</v>
      </c>
      <c r="DZB92" s="23" t="s">
        <v>130</v>
      </c>
      <c r="DZC92" s="23" t="s">
        <v>130</v>
      </c>
      <c r="DZD92" s="23" t="s">
        <v>130</v>
      </c>
      <c r="DZE92" s="23" t="s">
        <v>130</v>
      </c>
      <c r="DZF92" s="23" t="s">
        <v>130</v>
      </c>
      <c r="DZG92" s="23" t="s">
        <v>130</v>
      </c>
      <c r="DZH92" s="23" t="s">
        <v>130</v>
      </c>
      <c r="DZI92" s="23" t="s">
        <v>130</v>
      </c>
      <c r="DZJ92" s="23" t="s">
        <v>130</v>
      </c>
      <c r="DZK92" s="23" t="s">
        <v>130</v>
      </c>
      <c r="DZL92" s="23" t="s">
        <v>130</v>
      </c>
      <c r="DZM92" s="23" t="s">
        <v>130</v>
      </c>
      <c r="DZN92" s="23" t="s">
        <v>130</v>
      </c>
      <c r="DZO92" s="23" t="s">
        <v>130</v>
      </c>
      <c r="DZP92" s="23" t="s">
        <v>130</v>
      </c>
      <c r="DZQ92" s="23" t="s">
        <v>130</v>
      </c>
      <c r="DZR92" s="23" t="s">
        <v>130</v>
      </c>
      <c r="DZS92" s="23" t="s">
        <v>130</v>
      </c>
      <c r="DZT92" s="23" t="s">
        <v>130</v>
      </c>
      <c r="DZU92" s="23" t="s">
        <v>130</v>
      </c>
      <c r="DZV92" s="23" t="s">
        <v>130</v>
      </c>
      <c r="DZW92" s="23" t="s">
        <v>130</v>
      </c>
      <c r="DZX92" s="23" t="s">
        <v>130</v>
      </c>
      <c r="DZY92" s="23" t="s">
        <v>130</v>
      </c>
      <c r="DZZ92" s="23" t="s">
        <v>130</v>
      </c>
      <c r="EAA92" s="23" t="s">
        <v>130</v>
      </c>
      <c r="EAB92" s="23" t="s">
        <v>130</v>
      </c>
      <c r="EAC92" s="23" t="s">
        <v>130</v>
      </c>
      <c r="EAD92" s="23" t="s">
        <v>130</v>
      </c>
      <c r="EAE92" s="23" t="s">
        <v>130</v>
      </c>
      <c r="EAF92" s="23" t="s">
        <v>130</v>
      </c>
      <c r="EAG92" s="23" t="s">
        <v>130</v>
      </c>
      <c r="EAH92" s="23" t="s">
        <v>130</v>
      </c>
      <c r="EAI92" s="23" t="s">
        <v>130</v>
      </c>
      <c r="EAJ92" s="23" t="s">
        <v>130</v>
      </c>
      <c r="EAK92" s="23" t="s">
        <v>130</v>
      </c>
      <c r="EAL92" s="23" t="s">
        <v>130</v>
      </c>
      <c r="EAM92" s="23" t="s">
        <v>130</v>
      </c>
      <c r="EAN92" s="23" t="s">
        <v>130</v>
      </c>
      <c r="EAO92" s="23" t="s">
        <v>130</v>
      </c>
      <c r="EAP92" s="23" t="s">
        <v>130</v>
      </c>
      <c r="EAQ92" s="23" t="s">
        <v>130</v>
      </c>
      <c r="EAR92" s="23" t="s">
        <v>130</v>
      </c>
      <c r="EAS92" s="23" t="s">
        <v>130</v>
      </c>
      <c r="EAT92" s="23" t="s">
        <v>130</v>
      </c>
      <c r="EAU92" s="23" t="s">
        <v>130</v>
      </c>
      <c r="EAV92" s="23" t="s">
        <v>130</v>
      </c>
      <c r="EAW92" s="23" t="s">
        <v>130</v>
      </c>
      <c r="EAX92" s="23" t="s">
        <v>130</v>
      </c>
      <c r="EAY92" s="23" t="s">
        <v>130</v>
      </c>
      <c r="EAZ92" s="23" t="s">
        <v>130</v>
      </c>
      <c r="EBA92" s="23" t="s">
        <v>130</v>
      </c>
      <c r="EBB92" s="23" t="s">
        <v>130</v>
      </c>
      <c r="EBC92" s="23" t="s">
        <v>130</v>
      </c>
      <c r="EBD92" s="23" t="s">
        <v>130</v>
      </c>
      <c r="EBE92" s="23" t="s">
        <v>130</v>
      </c>
      <c r="EBF92" s="23" t="s">
        <v>130</v>
      </c>
      <c r="EBG92" s="23" t="s">
        <v>130</v>
      </c>
      <c r="EBH92" s="23" t="s">
        <v>130</v>
      </c>
      <c r="EBI92" s="23" t="s">
        <v>130</v>
      </c>
      <c r="EBJ92" s="23" t="s">
        <v>130</v>
      </c>
      <c r="EBK92" s="23" t="s">
        <v>130</v>
      </c>
      <c r="EBL92" s="23" t="s">
        <v>130</v>
      </c>
      <c r="EBM92" s="23" t="s">
        <v>130</v>
      </c>
      <c r="EBN92" s="23" t="s">
        <v>130</v>
      </c>
      <c r="EBO92" s="23" t="s">
        <v>130</v>
      </c>
      <c r="EBP92" s="23" t="s">
        <v>130</v>
      </c>
      <c r="EBQ92" s="23" t="s">
        <v>130</v>
      </c>
      <c r="EBR92" s="23" t="s">
        <v>130</v>
      </c>
      <c r="EBS92" s="23" t="s">
        <v>130</v>
      </c>
      <c r="EBT92" s="23" t="s">
        <v>130</v>
      </c>
      <c r="EBU92" s="23" t="s">
        <v>130</v>
      </c>
      <c r="EBV92" s="23" t="s">
        <v>130</v>
      </c>
      <c r="EBW92" s="23" t="s">
        <v>130</v>
      </c>
      <c r="EBX92" s="23" t="s">
        <v>130</v>
      </c>
      <c r="EBY92" s="23" t="s">
        <v>130</v>
      </c>
      <c r="EBZ92" s="23" t="s">
        <v>130</v>
      </c>
      <c r="ECA92" s="23" t="s">
        <v>130</v>
      </c>
      <c r="ECB92" s="23" t="s">
        <v>130</v>
      </c>
      <c r="ECC92" s="23" t="s">
        <v>130</v>
      </c>
      <c r="ECD92" s="23" t="s">
        <v>130</v>
      </c>
      <c r="ECE92" s="23" t="s">
        <v>130</v>
      </c>
      <c r="ECF92" s="23" t="s">
        <v>130</v>
      </c>
      <c r="ECG92" s="23" t="s">
        <v>130</v>
      </c>
      <c r="ECH92" s="23" t="s">
        <v>130</v>
      </c>
      <c r="ECI92" s="23" t="s">
        <v>130</v>
      </c>
      <c r="ECJ92" s="23" t="s">
        <v>130</v>
      </c>
      <c r="ECK92" s="23" t="s">
        <v>130</v>
      </c>
      <c r="ECL92" s="23" t="s">
        <v>130</v>
      </c>
      <c r="ECM92" s="23" t="s">
        <v>130</v>
      </c>
      <c r="ECN92" s="23" t="s">
        <v>130</v>
      </c>
      <c r="ECO92" s="23" t="s">
        <v>130</v>
      </c>
      <c r="ECP92" s="23" t="s">
        <v>130</v>
      </c>
      <c r="ECQ92" s="23" t="s">
        <v>130</v>
      </c>
      <c r="ECR92" s="23" t="s">
        <v>130</v>
      </c>
      <c r="ECS92" s="23" t="s">
        <v>130</v>
      </c>
      <c r="ECT92" s="23" t="s">
        <v>130</v>
      </c>
      <c r="ECU92" s="23" t="s">
        <v>130</v>
      </c>
      <c r="ECV92" s="23" t="s">
        <v>130</v>
      </c>
      <c r="ECW92" s="23" t="s">
        <v>130</v>
      </c>
      <c r="ECX92" s="23" t="s">
        <v>130</v>
      </c>
      <c r="ECY92" s="23" t="s">
        <v>130</v>
      </c>
      <c r="ECZ92" s="23" t="s">
        <v>130</v>
      </c>
      <c r="EDA92" s="23" t="s">
        <v>130</v>
      </c>
      <c r="EDB92" s="23" t="s">
        <v>130</v>
      </c>
      <c r="EDC92" s="23" t="s">
        <v>130</v>
      </c>
      <c r="EDD92" s="23" t="s">
        <v>130</v>
      </c>
      <c r="EDE92" s="23" t="s">
        <v>130</v>
      </c>
      <c r="EDF92" s="23" t="s">
        <v>130</v>
      </c>
      <c r="EDG92" s="23" t="s">
        <v>130</v>
      </c>
      <c r="EDH92" s="23" t="s">
        <v>130</v>
      </c>
      <c r="EDI92" s="23" t="s">
        <v>130</v>
      </c>
      <c r="EDJ92" s="23" t="s">
        <v>130</v>
      </c>
      <c r="EDK92" s="23" t="s">
        <v>130</v>
      </c>
      <c r="EDL92" s="23" t="s">
        <v>130</v>
      </c>
      <c r="EDM92" s="23" t="s">
        <v>130</v>
      </c>
      <c r="EDN92" s="23" t="s">
        <v>130</v>
      </c>
      <c r="EDO92" s="23" t="s">
        <v>130</v>
      </c>
      <c r="EDP92" s="23" t="s">
        <v>130</v>
      </c>
      <c r="EDQ92" s="23" t="s">
        <v>130</v>
      </c>
      <c r="EDR92" s="23" t="s">
        <v>130</v>
      </c>
      <c r="EDS92" s="23" t="s">
        <v>130</v>
      </c>
      <c r="EDT92" s="23" t="s">
        <v>130</v>
      </c>
      <c r="EDU92" s="23" t="s">
        <v>130</v>
      </c>
      <c r="EDV92" s="23" t="s">
        <v>130</v>
      </c>
      <c r="EDW92" s="23" t="s">
        <v>130</v>
      </c>
      <c r="EDX92" s="23" t="s">
        <v>130</v>
      </c>
      <c r="EDY92" s="23" t="s">
        <v>130</v>
      </c>
      <c r="EDZ92" s="23" t="s">
        <v>130</v>
      </c>
      <c r="EEA92" s="23" t="s">
        <v>130</v>
      </c>
      <c r="EEB92" s="23" t="s">
        <v>130</v>
      </c>
      <c r="EEC92" s="23" t="s">
        <v>130</v>
      </c>
      <c r="EED92" s="23" t="s">
        <v>130</v>
      </c>
      <c r="EEE92" s="23" t="s">
        <v>130</v>
      </c>
      <c r="EEF92" s="23" t="s">
        <v>130</v>
      </c>
      <c r="EEG92" s="23" t="s">
        <v>130</v>
      </c>
      <c r="EEH92" s="23" t="s">
        <v>130</v>
      </c>
      <c r="EEI92" s="23" t="s">
        <v>130</v>
      </c>
      <c r="EEJ92" s="23" t="s">
        <v>130</v>
      </c>
      <c r="EEK92" s="23" t="s">
        <v>130</v>
      </c>
      <c r="EEL92" s="23" t="s">
        <v>130</v>
      </c>
      <c r="EEM92" s="23" t="s">
        <v>130</v>
      </c>
      <c r="EEN92" s="23" t="s">
        <v>130</v>
      </c>
      <c r="EEO92" s="23" t="s">
        <v>130</v>
      </c>
      <c r="EEP92" s="23" t="s">
        <v>130</v>
      </c>
      <c r="EEQ92" s="23" t="s">
        <v>130</v>
      </c>
      <c r="EER92" s="23" t="s">
        <v>130</v>
      </c>
      <c r="EES92" s="23" t="s">
        <v>130</v>
      </c>
      <c r="EET92" s="23" t="s">
        <v>130</v>
      </c>
      <c r="EEU92" s="23" t="s">
        <v>130</v>
      </c>
      <c r="EEV92" s="23" t="s">
        <v>130</v>
      </c>
      <c r="EEW92" s="23" t="s">
        <v>130</v>
      </c>
      <c r="EEX92" s="23" t="s">
        <v>130</v>
      </c>
      <c r="EEY92" s="23" t="s">
        <v>130</v>
      </c>
      <c r="EEZ92" s="23" t="s">
        <v>130</v>
      </c>
      <c r="EFA92" s="23" t="s">
        <v>130</v>
      </c>
      <c r="EFB92" s="23" t="s">
        <v>130</v>
      </c>
      <c r="EFC92" s="23" t="s">
        <v>130</v>
      </c>
      <c r="EFD92" s="23" t="s">
        <v>130</v>
      </c>
      <c r="EFE92" s="23" t="s">
        <v>130</v>
      </c>
      <c r="EFF92" s="23" t="s">
        <v>130</v>
      </c>
      <c r="EFG92" s="23" t="s">
        <v>130</v>
      </c>
      <c r="EFH92" s="23" t="s">
        <v>130</v>
      </c>
      <c r="EFI92" s="23" t="s">
        <v>130</v>
      </c>
      <c r="EFJ92" s="23" t="s">
        <v>130</v>
      </c>
      <c r="EFK92" s="23" t="s">
        <v>130</v>
      </c>
      <c r="EFL92" s="23" t="s">
        <v>130</v>
      </c>
      <c r="EFM92" s="23" t="s">
        <v>130</v>
      </c>
      <c r="EFN92" s="23" t="s">
        <v>130</v>
      </c>
      <c r="EFO92" s="23" t="s">
        <v>130</v>
      </c>
      <c r="EFP92" s="23" t="s">
        <v>130</v>
      </c>
      <c r="EFQ92" s="23" t="s">
        <v>130</v>
      </c>
      <c r="EFR92" s="23" t="s">
        <v>130</v>
      </c>
      <c r="EFS92" s="23" t="s">
        <v>130</v>
      </c>
      <c r="EFT92" s="23" t="s">
        <v>130</v>
      </c>
      <c r="EFU92" s="23" t="s">
        <v>130</v>
      </c>
      <c r="EFV92" s="23" t="s">
        <v>130</v>
      </c>
      <c r="EFW92" s="23" t="s">
        <v>130</v>
      </c>
      <c r="EFX92" s="23" t="s">
        <v>130</v>
      </c>
      <c r="EFY92" s="23" t="s">
        <v>130</v>
      </c>
      <c r="EFZ92" s="23" t="s">
        <v>130</v>
      </c>
      <c r="EGA92" s="23" t="s">
        <v>130</v>
      </c>
      <c r="EGB92" s="23" t="s">
        <v>130</v>
      </c>
      <c r="EGC92" s="23" t="s">
        <v>130</v>
      </c>
      <c r="EGD92" s="23" t="s">
        <v>130</v>
      </c>
      <c r="EGE92" s="23" t="s">
        <v>130</v>
      </c>
      <c r="EGF92" s="23" t="s">
        <v>130</v>
      </c>
      <c r="EGG92" s="23" t="s">
        <v>130</v>
      </c>
      <c r="EGH92" s="23" t="s">
        <v>130</v>
      </c>
      <c r="EGI92" s="23" t="s">
        <v>130</v>
      </c>
      <c r="EGJ92" s="23" t="s">
        <v>130</v>
      </c>
      <c r="EGK92" s="23" t="s">
        <v>130</v>
      </c>
      <c r="EGL92" s="23" t="s">
        <v>130</v>
      </c>
      <c r="EGM92" s="23" t="s">
        <v>130</v>
      </c>
      <c r="EGN92" s="23" t="s">
        <v>130</v>
      </c>
      <c r="EGO92" s="23" t="s">
        <v>130</v>
      </c>
      <c r="EGP92" s="23" t="s">
        <v>130</v>
      </c>
      <c r="EGQ92" s="23" t="s">
        <v>130</v>
      </c>
      <c r="EGR92" s="23" t="s">
        <v>130</v>
      </c>
      <c r="EGS92" s="23" t="s">
        <v>130</v>
      </c>
      <c r="EGT92" s="23" t="s">
        <v>130</v>
      </c>
      <c r="EGU92" s="23" t="s">
        <v>130</v>
      </c>
      <c r="EGV92" s="23" t="s">
        <v>130</v>
      </c>
      <c r="EGW92" s="23" t="s">
        <v>130</v>
      </c>
      <c r="EGX92" s="23" t="s">
        <v>130</v>
      </c>
      <c r="EGY92" s="23" t="s">
        <v>130</v>
      </c>
      <c r="EGZ92" s="23" t="s">
        <v>130</v>
      </c>
      <c r="EHA92" s="23" t="s">
        <v>130</v>
      </c>
      <c r="EHB92" s="23" t="s">
        <v>130</v>
      </c>
      <c r="EHC92" s="23" t="s">
        <v>130</v>
      </c>
      <c r="EHD92" s="23" t="s">
        <v>130</v>
      </c>
      <c r="EHE92" s="23" t="s">
        <v>130</v>
      </c>
      <c r="EHF92" s="23" t="s">
        <v>130</v>
      </c>
      <c r="EHG92" s="23" t="s">
        <v>130</v>
      </c>
      <c r="EHH92" s="23" t="s">
        <v>130</v>
      </c>
      <c r="EHI92" s="23" t="s">
        <v>130</v>
      </c>
      <c r="EHJ92" s="23" t="s">
        <v>130</v>
      </c>
      <c r="EHK92" s="23" t="s">
        <v>130</v>
      </c>
      <c r="EHL92" s="23" t="s">
        <v>130</v>
      </c>
      <c r="EHM92" s="23" t="s">
        <v>130</v>
      </c>
      <c r="EHN92" s="23" t="s">
        <v>130</v>
      </c>
      <c r="EHO92" s="23" t="s">
        <v>130</v>
      </c>
      <c r="EHP92" s="23" t="s">
        <v>130</v>
      </c>
      <c r="EHQ92" s="23" t="s">
        <v>130</v>
      </c>
      <c r="EHR92" s="23" t="s">
        <v>130</v>
      </c>
      <c r="EHS92" s="23" t="s">
        <v>130</v>
      </c>
      <c r="EHT92" s="23" t="s">
        <v>130</v>
      </c>
      <c r="EHU92" s="23" t="s">
        <v>130</v>
      </c>
      <c r="EHV92" s="23" t="s">
        <v>130</v>
      </c>
      <c r="EHW92" s="23" t="s">
        <v>130</v>
      </c>
      <c r="EHX92" s="23" t="s">
        <v>130</v>
      </c>
      <c r="EHY92" s="23" t="s">
        <v>130</v>
      </c>
      <c r="EHZ92" s="23" t="s">
        <v>130</v>
      </c>
      <c r="EIA92" s="23" t="s">
        <v>130</v>
      </c>
      <c r="EIB92" s="23" t="s">
        <v>130</v>
      </c>
      <c r="EIC92" s="23" t="s">
        <v>130</v>
      </c>
      <c r="EID92" s="23" t="s">
        <v>130</v>
      </c>
      <c r="EIE92" s="23" t="s">
        <v>130</v>
      </c>
      <c r="EIF92" s="23" t="s">
        <v>130</v>
      </c>
      <c r="EIG92" s="23" t="s">
        <v>130</v>
      </c>
      <c r="EIH92" s="23" t="s">
        <v>130</v>
      </c>
      <c r="EII92" s="23" t="s">
        <v>130</v>
      </c>
      <c r="EIJ92" s="23" t="s">
        <v>130</v>
      </c>
      <c r="EIK92" s="23" t="s">
        <v>130</v>
      </c>
      <c r="EIL92" s="23" t="s">
        <v>130</v>
      </c>
      <c r="EIM92" s="23" t="s">
        <v>130</v>
      </c>
      <c r="EIN92" s="23" t="s">
        <v>130</v>
      </c>
      <c r="EIO92" s="23" t="s">
        <v>130</v>
      </c>
      <c r="EIP92" s="23" t="s">
        <v>130</v>
      </c>
      <c r="EIQ92" s="23" t="s">
        <v>130</v>
      </c>
      <c r="EIR92" s="23" t="s">
        <v>130</v>
      </c>
      <c r="EIS92" s="23" t="s">
        <v>130</v>
      </c>
      <c r="EIT92" s="23" t="s">
        <v>130</v>
      </c>
      <c r="EIU92" s="23" t="s">
        <v>130</v>
      </c>
      <c r="EIV92" s="23" t="s">
        <v>130</v>
      </c>
      <c r="EIW92" s="23" t="s">
        <v>130</v>
      </c>
      <c r="EIX92" s="23" t="s">
        <v>130</v>
      </c>
      <c r="EIY92" s="23" t="s">
        <v>130</v>
      </c>
      <c r="EIZ92" s="23" t="s">
        <v>130</v>
      </c>
      <c r="EJA92" s="23" t="s">
        <v>130</v>
      </c>
      <c r="EJB92" s="23" t="s">
        <v>130</v>
      </c>
      <c r="EJC92" s="23" t="s">
        <v>130</v>
      </c>
      <c r="EJD92" s="23" t="s">
        <v>130</v>
      </c>
      <c r="EJE92" s="23" t="s">
        <v>130</v>
      </c>
      <c r="EJF92" s="23" t="s">
        <v>130</v>
      </c>
      <c r="EJG92" s="23" t="s">
        <v>130</v>
      </c>
      <c r="EJH92" s="23" t="s">
        <v>130</v>
      </c>
      <c r="EJI92" s="23" t="s">
        <v>130</v>
      </c>
      <c r="EJJ92" s="23" t="s">
        <v>130</v>
      </c>
      <c r="EJK92" s="23" t="s">
        <v>130</v>
      </c>
      <c r="EJL92" s="23" t="s">
        <v>130</v>
      </c>
      <c r="EJM92" s="23" t="s">
        <v>130</v>
      </c>
      <c r="EJN92" s="23" t="s">
        <v>130</v>
      </c>
      <c r="EJO92" s="23" t="s">
        <v>130</v>
      </c>
      <c r="EJP92" s="23" t="s">
        <v>130</v>
      </c>
      <c r="EJQ92" s="23" t="s">
        <v>130</v>
      </c>
      <c r="EJR92" s="23" t="s">
        <v>130</v>
      </c>
      <c r="EJS92" s="23" t="s">
        <v>130</v>
      </c>
      <c r="EJT92" s="23" t="s">
        <v>130</v>
      </c>
      <c r="EJU92" s="23" t="s">
        <v>130</v>
      </c>
      <c r="EJV92" s="23" t="s">
        <v>130</v>
      </c>
      <c r="EJW92" s="23" t="s">
        <v>130</v>
      </c>
      <c r="EJX92" s="23" t="s">
        <v>130</v>
      </c>
      <c r="EJY92" s="23" t="s">
        <v>130</v>
      </c>
      <c r="EJZ92" s="23" t="s">
        <v>130</v>
      </c>
      <c r="EKA92" s="23" t="s">
        <v>130</v>
      </c>
      <c r="EKB92" s="23" t="s">
        <v>130</v>
      </c>
      <c r="EKC92" s="23" t="s">
        <v>130</v>
      </c>
      <c r="EKD92" s="23" t="s">
        <v>130</v>
      </c>
      <c r="EKE92" s="23" t="s">
        <v>130</v>
      </c>
      <c r="EKF92" s="23" t="s">
        <v>130</v>
      </c>
      <c r="EKG92" s="23" t="s">
        <v>130</v>
      </c>
      <c r="EKH92" s="23" t="s">
        <v>130</v>
      </c>
      <c r="EKI92" s="23" t="s">
        <v>130</v>
      </c>
      <c r="EKJ92" s="23" t="s">
        <v>130</v>
      </c>
      <c r="EKK92" s="23" t="s">
        <v>130</v>
      </c>
      <c r="EKL92" s="23" t="s">
        <v>130</v>
      </c>
      <c r="EKM92" s="23" t="s">
        <v>130</v>
      </c>
      <c r="EKN92" s="23" t="s">
        <v>130</v>
      </c>
      <c r="EKO92" s="23" t="s">
        <v>130</v>
      </c>
      <c r="EKP92" s="23" t="s">
        <v>130</v>
      </c>
      <c r="EKQ92" s="23" t="s">
        <v>130</v>
      </c>
      <c r="EKR92" s="23" t="s">
        <v>130</v>
      </c>
      <c r="EKS92" s="23" t="s">
        <v>130</v>
      </c>
      <c r="EKT92" s="23" t="s">
        <v>130</v>
      </c>
      <c r="EKU92" s="23" t="s">
        <v>130</v>
      </c>
      <c r="EKV92" s="23" t="s">
        <v>130</v>
      </c>
      <c r="EKW92" s="23" t="s">
        <v>130</v>
      </c>
      <c r="EKX92" s="23" t="s">
        <v>130</v>
      </c>
      <c r="EKY92" s="23" t="s">
        <v>130</v>
      </c>
      <c r="EKZ92" s="23" t="s">
        <v>130</v>
      </c>
      <c r="ELA92" s="23" t="s">
        <v>130</v>
      </c>
      <c r="ELB92" s="23" t="s">
        <v>130</v>
      </c>
      <c r="ELC92" s="23" t="s">
        <v>130</v>
      </c>
      <c r="ELD92" s="23" t="s">
        <v>130</v>
      </c>
      <c r="ELE92" s="23" t="s">
        <v>130</v>
      </c>
      <c r="ELF92" s="23" t="s">
        <v>130</v>
      </c>
      <c r="ELG92" s="23" t="s">
        <v>130</v>
      </c>
      <c r="ELH92" s="23" t="s">
        <v>130</v>
      </c>
      <c r="ELI92" s="23" t="s">
        <v>130</v>
      </c>
      <c r="ELJ92" s="23" t="s">
        <v>130</v>
      </c>
      <c r="ELK92" s="23" t="s">
        <v>130</v>
      </c>
      <c r="ELL92" s="23" t="s">
        <v>130</v>
      </c>
      <c r="ELM92" s="23" t="s">
        <v>130</v>
      </c>
      <c r="ELN92" s="23" t="s">
        <v>130</v>
      </c>
      <c r="ELO92" s="23" t="s">
        <v>130</v>
      </c>
      <c r="ELP92" s="23" t="s">
        <v>130</v>
      </c>
      <c r="ELQ92" s="23" t="s">
        <v>130</v>
      </c>
      <c r="ELR92" s="23" t="s">
        <v>130</v>
      </c>
      <c r="ELS92" s="23" t="s">
        <v>130</v>
      </c>
      <c r="ELT92" s="23" t="s">
        <v>130</v>
      </c>
      <c r="ELU92" s="23" t="s">
        <v>130</v>
      </c>
      <c r="ELV92" s="23" t="s">
        <v>130</v>
      </c>
      <c r="ELW92" s="23" t="s">
        <v>130</v>
      </c>
      <c r="ELX92" s="23" t="s">
        <v>130</v>
      </c>
      <c r="ELY92" s="23" t="s">
        <v>130</v>
      </c>
      <c r="ELZ92" s="23" t="s">
        <v>130</v>
      </c>
      <c r="EMA92" s="23" t="s">
        <v>130</v>
      </c>
      <c r="EMB92" s="23" t="s">
        <v>130</v>
      </c>
      <c r="EMC92" s="23" t="s">
        <v>130</v>
      </c>
      <c r="EMD92" s="23" t="s">
        <v>130</v>
      </c>
      <c r="EME92" s="23" t="s">
        <v>130</v>
      </c>
      <c r="EMF92" s="23" t="s">
        <v>130</v>
      </c>
      <c r="EMG92" s="23" t="s">
        <v>130</v>
      </c>
      <c r="EMH92" s="23" t="s">
        <v>130</v>
      </c>
      <c r="EMI92" s="23" t="s">
        <v>130</v>
      </c>
      <c r="EMJ92" s="23" t="s">
        <v>130</v>
      </c>
      <c r="EMK92" s="23" t="s">
        <v>130</v>
      </c>
      <c r="EML92" s="23" t="s">
        <v>130</v>
      </c>
      <c r="EMM92" s="23" t="s">
        <v>130</v>
      </c>
      <c r="EMN92" s="23" t="s">
        <v>130</v>
      </c>
      <c r="EMO92" s="23" t="s">
        <v>130</v>
      </c>
      <c r="EMP92" s="23" t="s">
        <v>130</v>
      </c>
      <c r="EMQ92" s="23" t="s">
        <v>130</v>
      </c>
      <c r="EMR92" s="23" t="s">
        <v>130</v>
      </c>
      <c r="EMS92" s="23" t="s">
        <v>130</v>
      </c>
      <c r="EMT92" s="23" t="s">
        <v>130</v>
      </c>
      <c r="EMU92" s="23" t="s">
        <v>130</v>
      </c>
      <c r="EMV92" s="23" t="s">
        <v>130</v>
      </c>
      <c r="EMW92" s="23" t="s">
        <v>130</v>
      </c>
      <c r="EMX92" s="23" t="s">
        <v>130</v>
      </c>
      <c r="EMY92" s="23" t="s">
        <v>130</v>
      </c>
      <c r="EMZ92" s="23" t="s">
        <v>130</v>
      </c>
      <c r="ENA92" s="23" t="s">
        <v>130</v>
      </c>
      <c r="ENB92" s="23" t="s">
        <v>130</v>
      </c>
      <c r="ENC92" s="23" t="s">
        <v>130</v>
      </c>
      <c r="END92" s="23" t="s">
        <v>130</v>
      </c>
      <c r="ENE92" s="23" t="s">
        <v>130</v>
      </c>
      <c r="ENF92" s="23" t="s">
        <v>130</v>
      </c>
      <c r="ENG92" s="23" t="s">
        <v>130</v>
      </c>
      <c r="ENH92" s="23" t="s">
        <v>130</v>
      </c>
      <c r="ENI92" s="23" t="s">
        <v>130</v>
      </c>
      <c r="ENJ92" s="23" t="s">
        <v>130</v>
      </c>
      <c r="ENK92" s="23" t="s">
        <v>130</v>
      </c>
      <c r="ENL92" s="23" t="s">
        <v>130</v>
      </c>
      <c r="ENM92" s="23" t="s">
        <v>130</v>
      </c>
      <c r="ENN92" s="23" t="s">
        <v>130</v>
      </c>
      <c r="ENO92" s="23" t="s">
        <v>130</v>
      </c>
      <c r="ENP92" s="23" t="s">
        <v>130</v>
      </c>
      <c r="ENQ92" s="23" t="s">
        <v>130</v>
      </c>
      <c r="ENR92" s="23" t="s">
        <v>130</v>
      </c>
      <c r="ENS92" s="23" t="s">
        <v>130</v>
      </c>
      <c r="ENT92" s="23" t="s">
        <v>130</v>
      </c>
      <c r="ENU92" s="23" t="s">
        <v>130</v>
      </c>
      <c r="ENV92" s="23" t="s">
        <v>130</v>
      </c>
      <c r="ENW92" s="23" t="s">
        <v>130</v>
      </c>
      <c r="ENX92" s="23" t="s">
        <v>130</v>
      </c>
      <c r="ENY92" s="23" t="s">
        <v>130</v>
      </c>
      <c r="ENZ92" s="23" t="s">
        <v>130</v>
      </c>
      <c r="EOA92" s="23" t="s">
        <v>130</v>
      </c>
      <c r="EOB92" s="23" t="s">
        <v>130</v>
      </c>
      <c r="EOC92" s="23" t="s">
        <v>130</v>
      </c>
      <c r="EOD92" s="23" t="s">
        <v>130</v>
      </c>
      <c r="EOE92" s="23" t="s">
        <v>130</v>
      </c>
      <c r="EOF92" s="23" t="s">
        <v>130</v>
      </c>
      <c r="EOG92" s="23" t="s">
        <v>130</v>
      </c>
      <c r="EOH92" s="23" t="s">
        <v>130</v>
      </c>
      <c r="EOI92" s="23" t="s">
        <v>130</v>
      </c>
      <c r="EOJ92" s="23" t="s">
        <v>130</v>
      </c>
      <c r="EOK92" s="23" t="s">
        <v>130</v>
      </c>
      <c r="EOL92" s="23" t="s">
        <v>130</v>
      </c>
      <c r="EOM92" s="23" t="s">
        <v>130</v>
      </c>
      <c r="EON92" s="23" t="s">
        <v>130</v>
      </c>
      <c r="EOO92" s="23" t="s">
        <v>130</v>
      </c>
      <c r="EOP92" s="23" t="s">
        <v>130</v>
      </c>
      <c r="EOQ92" s="23" t="s">
        <v>130</v>
      </c>
      <c r="EOR92" s="23" t="s">
        <v>130</v>
      </c>
      <c r="EOS92" s="23" t="s">
        <v>130</v>
      </c>
      <c r="EOT92" s="23" t="s">
        <v>130</v>
      </c>
      <c r="EOU92" s="23" t="s">
        <v>130</v>
      </c>
      <c r="EOV92" s="23" t="s">
        <v>130</v>
      </c>
      <c r="EOW92" s="23" t="s">
        <v>130</v>
      </c>
      <c r="EOX92" s="23" t="s">
        <v>130</v>
      </c>
      <c r="EOY92" s="23" t="s">
        <v>130</v>
      </c>
      <c r="EOZ92" s="23" t="s">
        <v>130</v>
      </c>
      <c r="EPA92" s="23" t="s">
        <v>130</v>
      </c>
      <c r="EPB92" s="23" t="s">
        <v>130</v>
      </c>
      <c r="EPC92" s="23" t="s">
        <v>130</v>
      </c>
      <c r="EPD92" s="23" t="s">
        <v>130</v>
      </c>
      <c r="EPE92" s="23" t="s">
        <v>130</v>
      </c>
      <c r="EPF92" s="23" t="s">
        <v>130</v>
      </c>
      <c r="EPG92" s="23" t="s">
        <v>130</v>
      </c>
      <c r="EPH92" s="23" t="s">
        <v>130</v>
      </c>
      <c r="EPI92" s="23" t="s">
        <v>130</v>
      </c>
      <c r="EPJ92" s="23" t="s">
        <v>130</v>
      </c>
      <c r="EPK92" s="23" t="s">
        <v>130</v>
      </c>
      <c r="EPL92" s="23" t="s">
        <v>130</v>
      </c>
      <c r="EPM92" s="23" t="s">
        <v>130</v>
      </c>
      <c r="EPN92" s="23" t="s">
        <v>130</v>
      </c>
      <c r="EPO92" s="23" t="s">
        <v>130</v>
      </c>
      <c r="EPP92" s="23" t="s">
        <v>130</v>
      </c>
      <c r="EPQ92" s="23" t="s">
        <v>130</v>
      </c>
      <c r="EPR92" s="23" t="s">
        <v>130</v>
      </c>
      <c r="EPS92" s="23" t="s">
        <v>130</v>
      </c>
      <c r="EPT92" s="23" t="s">
        <v>130</v>
      </c>
      <c r="EPU92" s="23" t="s">
        <v>130</v>
      </c>
      <c r="EPV92" s="23" t="s">
        <v>130</v>
      </c>
      <c r="EPW92" s="23" t="s">
        <v>130</v>
      </c>
      <c r="EPX92" s="23" t="s">
        <v>130</v>
      </c>
      <c r="EPY92" s="23" t="s">
        <v>130</v>
      </c>
      <c r="EPZ92" s="23" t="s">
        <v>130</v>
      </c>
      <c r="EQA92" s="23" t="s">
        <v>130</v>
      </c>
      <c r="EQB92" s="23" t="s">
        <v>130</v>
      </c>
      <c r="EQC92" s="23" t="s">
        <v>130</v>
      </c>
      <c r="EQD92" s="23" t="s">
        <v>130</v>
      </c>
      <c r="EQE92" s="23" t="s">
        <v>130</v>
      </c>
      <c r="EQF92" s="23" t="s">
        <v>130</v>
      </c>
      <c r="EQG92" s="23" t="s">
        <v>130</v>
      </c>
      <c r="EQH92" s="23" t="s">
        <v>130</v>
      </c>
      <c r="EQI92" s="23" t="s">
        <v>130</v>
      </c>
      <c r="EQJ92" s="23" t="s">
        <v>130</v>
      </c>
      <c r="EQK92" s="23" t="s">
        <v>130</v>
      </c>
      <c r="EQL92" s="23" t="s">
        <v>130</v>
      </c>
      <c r="EQM92" s="23" t="s">
        <v>130</v>
      </c>
      <c r="EQN92" s="23" t="s">
        <v>130</v>
      </c>
      <c r="EQO92" s="23" t="s">
        <v>130</v>
      </c>
      <c r="EQP92" s="23" t="s">
        <v>130</v>
      </c>
      <c r="EQQ92" s="23" t="s">
        <v>130</v>
      </c>
      <c r="EQR92" s="23" t="s">
        <v>130</v>
      </c>
      <c r="EQS92" s="23" t="s">
        <v>130</v>
      </c>
      <c r="EQT92" s="23" t="s">
        <v>130</v>
      </c>
      <c r="EQU92" s="23" t="s">
        <v>130</v>
      </c>
      <c r="EQV92" s="23" t="s">
        <v>130</v>
      </c>
      <c r="EQW92" s="23" t="s">
        <v>130</v>
      </c>
      <c r="EQX92" s="23" t="s">
        <v>130</v>
      </c>
      <c r="EQY92" s="23" t="s">
        <v>130</v>
      </c>
      <c r="EQZ92" s="23" t="s">
        <v>130</v>
      </c>
      <c r="ERA92" s="23" t="s">
        <v>130</v>
      </c>
      <c r="ERB92" s="23" t="s">
        <v>130</v>
      </c>
      <c r="ERC92" s="23" t="s">
        <v>130</v>
      </c>
      <c r="ERD92" s="23" t="s">
        <v>130</v>
      </c>
      <c r="ERE92" s="23" t="s">
        <v>130</v>
      </c>
      <c r="ERF92" s="23" t="s">
        <v>130</v>
      </c>
      <c r="ERG92" s="23" t="s">
        <v>130</v>
      </c>
      <c r="ERH92" s="23" t="s">
        <v>130</v>
      </c>
      <c r="ERI92" s="23" t="s">
        <v>130</v>
      </c>
      <c r="ERJ92" s="23" t="s">
        <v>130</v>
      </c>
      <c r="ERK92" s="23" t="s">
        <v>130</v>
      </c>
      <c r="ERL92" s="23" t="s">
        <v>130</v>
      </c>
      <c r="ERM92" s="23" t="s">
        <v>130</v>
      </c>
      <c r="ERN92" s="23" t="s">
        <v>130</v>
      </c>
      <c r="ERO92" s="23" t="s">
        <v>130</v>
      </c>
      <c r="ERP92" s="23" t="s">
        <v>130</v>
      </c>
      <c r="ERQ92" s="23" t="s">
        <v>130</v>
      </c>
      <c r="ERR92" s="23" t="s">
        <v>130</v>
      </c>
      <c r="ERS92" s="23" t="s">
        <v>130</v>
      </c>
      <c r="ERT92" s="23" t="s">
        <v>130</v>
      </c>
      <c r="ERU92" s="23" t="s">
        <v>130</v>
      </c>
      <c r="ERV92" s="23" t="s">
        <v>130</v>
      </c>
      <c r="ERW92" s="23" t="s">
        <v>130</v>
      </c>
      <c r="ERX92" s="23" t="s">
        <v>130</v>
      </c>
      <c r="ERY92" s="23" t="s">
        <v>130</v>
      </c>
      <c r="ERZ92" s="23" t="s">
        <v>130</v>
      </c>
      <c r="ESA92" s="23" t="s">
        <v>130</v>
      </c>
      <c r="ESB92" s="23" t="s">
        <v>130</v>
      </c>
      <c r="ESC92" s="23" t="s">
        <v>130</v>
      </c>
      <c r="ESD92" s="23" t="s">
        <v>130</v>
      </c>
      <c r="ESE92" s="23" t="s">
        <v>130</v>
      </c>
      <c r="ESF92" s="23" t="s">
        <v>130</v>
      </c>
      <c r="ESG92" s="23" t="s">
        <v>130</v>
      </c>
      <c r="ESH92" s="23" t="s">
        <v>130</v>
      </c>
      <c r="ESI92" s="23" t="s">
        <v>130</v>
      </c>
      <c r="ESJ92" s="23" t="s">
        <v>130</v>
      </c>
      <c r="ESK92" s="23" t="s">
        <v>130</v>
      </c>
      <c r="ESL92" s="23" t="s">
        <v>130</v>
      </c>
      <c r="ESM92" s="23" t="s">
        <v>130</v>
      </c>
      <c r="ESN92" s="23" t="s">
        <v>130</v>
      </c>
      <c r="ESO92" s="23" t="s">
        <v>130</v>
      </c>
      <c r="ESP92" s="23" t="s">
        <v>130</v>
      </c>
      <c r="ESQ92" s="23" t="s">
        <v>130</v>
      </c>
      <c r="ESR92" s="23" t="s">
        <v>130</v>
      </c>
      <c r="ESS92" s="23" t="s">
        <v>130</v>
      </c>
      <c r="EST92" s="23" t="s">
        <v>130</v>
      </c>
      <c r="ESU92" s="23" t="s">
        <v>130</v>
      </c>
      <c r="ESV92" s="23" t="s">
        <v>130</v>
      </c>
      <c r="ESW92" s="23" t="s">
        <v>130</v>
      </c>
      <c r="ESX92" s="23" t="s">
        <v>130</v>
      </c>
      <c r="ESY92" s="23" t="s">
        <v>130</v>
      </c>
      <c r="ESZ92" s="23" t="s">
        <v>130</v>
      </c>
      <c r="ETA92" s="23" t="s">
        <v>130</v>
      </c>
      <c r="ETB92" s="23" t="s">
        <v>130</v>
      </c>
      <c r="ETC92" s="23" t="s">
        <v>130</v>
      </c>
      <c r="ETD92" s="23" t="s">
        <v>130</v>
      </c>
      <c r="ETE92" s="23" t="s">
        <v>130</v>
      </c>
      <c r="ETF92" s="23" t="s">
        <v>130</v>
      </c>
      <c r="ETG92" s="23" t="s">
        <v>130</v>
      </c>
      <c r="ETH92" s="23" t="s">
        <v>130</v>
      </c>
      <c r="ETI92" s="23" t="s">
        <v>130</v>
      </c>
      <c r="ETJ92" s="23" t="s">
        <v>130</v>
      </c>
      <c r="ETK92" s="23" t="s">
        <v>130</v>
      </c>
      <c r="ETL92" s="23" t="s">
        <v>130</v>
      </c>
      <c r="ETM92" s="23" t="s">
        <v>130</v>
      </c>
      <c r="ETN92" s="23" t="s">
        <v>130</v>
      </c>
      <c r="ETO92" s="23" t="s">
        <v>130</v>
      </c>
      <c r="ETP92" s="23" t="s">
        <v>130</v>
      </c>
      <c r="ETQ92" s="23" t="s">
        <v>130</v>
      </c>
      <c r="ETR92" s="23" t="s">
        <v>130</v>
      </c>
      <c r="ETS92" s="23" t="s">
        <v>130</v>
      </c>
      <c r="ETT92" s="23" t="s">
        <v>130</v>
      </c>
      <c r="ETU92" s="23" t="s">
        <v>130</v>
      </c>
      <c r="ETV92" s="23" t="s">
        <v>130</v>
      </c>
      <c r="ETW92" s="23" t="s">
        <v>130</v>
      </c>
      <c r="ETX92" s="23" t="s">
        <v>130</v>
      </c>
      <c r="ETY92" s="23" t="s">
        <v>130</v>
      </c>
      <c r="ETZ92" s="23" t="s">
        <v>130</v>
      </c>
      <c r="EUA92" s="23" t="s">
        <v>130</v>
      </c>
      <c r="EUB92" s="23" t="s">
        <v>130</v>
      </c>
      <c r="EUC92" s="23" t="s">
        <v>130</v>
      </c>
      <c r="EUD92" s="23" t="s">
        <v>130</v>
      </c>
      <c r="EUE92" s="23" t="s">
        <v>130</v>
      </c>
      <c r="EUF92" s="23" t="s">
        <v>130</v>
      </c>
      <c r="EUG92" s="23" t="s">
        <v>130</v>
      </c>
      <c r="EUH92" s="23" t="s">
        <v>130</v>
      </c>
      <c r="EUI92" s="23" t="s">
        <v>130</v>
      </c>
      <c r="EUJ92" s="23" t="s">
        <v>130</v>
      </c>
      <c r="EUK92" s="23" t="s">
        <v>130</v>
      </c>
      <c r="EUL92" s="23" t="s">
        <v>130</v>
      </c>
      <c r="EUM92" s="23" t="s">
        <v>130</v>
      </c>
      <c r="EUN92" s="23" t="s">
        <v>130</v>
      </c>
      <c r="EUO92" s="23" t="s">
        <v>130</v>
      </c>
      <c r="EUP92" s="23" t="s">
        <v>130</v>
      </c>
      <c r="EUQ92" s="23" t="s">
        <v>130</v>
      </c>
      <c r="EUR92" s="23" t="s">
        <v>130</v>
      </c>
      <c r="EUS92" s="23" t="s">
        <v>130</v>
      </c>
      <c r="EUT92" s="23" t="s">
        <v>130</v>
      </c>
      <c r="EUU92" s="23" t="s">
        <v>130</v>
      </c>
      <c r="EUV92" s="23" t="s">
        <v>130</v>
      </c>
      <c r="EUW92" s="23" t="s">
        <v>130</v>
      </c>
      <c r="EUX92" s="23" t="s">
        <v>130</v>
      </c>
      <c r="EUY92" s="23" t="s">
        <v>130</v>
      </c>
      <c r="EUZ92" s="23" t="s">
        <v>130</v>
      </c>
      <c r="EVA92" s="23" t="s">
        <v>130</v>
      </c>
      <c r="EVB92" s="23" t="s">
        <v>130</v>
      </c>
      <c r="EVC92" s="23" t="s">
        <v>130</v>
      </c>
      <c r="EVD92" s="23" t="s">
        <v>130</v>
      </c>
      <c r="EVE92" s="23" t="s">
        <v>130</v>
      </c>
      <c r="EVF92" s="23" t="s">
        <v>130</v>
      </c>
      <c r="EVG92" s="23" t="s">
        <v>130</v>
      </c>
      <c r="EVH92" s="23" t="s">
        <v>130</v>
      </c>
      <c r="EVI92" s="23" t="s">
        <v>130</v>
      </c>
      <c r="EVJ92" s="23" t="s">
        <v>130</v>
      </c>
      <c r="EVK92" s="23" t="s">
        <v>130</v>
      </c>
      <c r="EVL92" s="23" t="s">
        <v>130</v>
      </c>
      <c r="EVM92" s="23" t="s">
        <v>130</v>
      </c>
      <c r="EVN92" s="23" t="s">
        <v>130</v>
      </c>
      <c r="EVO92" s="23" t="s">
        <v>130</v>
      </c>
      <c r="EVP92" s="23" t="s">
        <v>130</v>
      </c>
      <c r="EVQ92" s="23" t="s">
        <v>130</v>
      </c>
      <c r="EVR92" s="23" t="s">
        <v>130</v>
      </c>
      <c r="EVS92" s="23" t="s">
        <v>130</v>
      </c>
      <c r="EVT92" s="23" t="s">
        <v>130</v>
      </c>
      <c r="EVU92" s="23" t="s">
        <v>130</v>
      </c>
      <c r="EVV92" s="23" t="s">
        <v>130</v>
      </c>
      <c r="EVW92" s="23" t="s">
        <v>130</v>
      </c>
      <c r="EVX92" s="23" t="s">
        <v>130</v>
      </c>
      <c r="EVY92" s="23" t="s">
        <v>130</v>
      </c>
      <c r="EVZ92" s="23" t="s">
        <v>130</v>
      </c>
      <c r="EWA92" s="23" t="s">
        <v>130</v>
      </c>
      <c r="EWB92" s="23" t="s">
        <v>130</v>
      </c>
      <c r="EWC92" s="23" t="s">
        <v>130</v>
      </c>
      <c r="EWD92" s="23" t="s">
        <v>130</v>
      </c>
      <c r="EWE92" s="23" t="s">
        <v>130</v>
      </c>
      <c r="EWF92" s="23" t="s">
        <v>130</v>
      </c>
      <c r="EWG92" s="23" t="s">
        <v>130</v>
      </c>
      <c r="EWH92" s="23" t="s">
        <v>130</v>
      </c>
      <c r="EWI92" s="23" t="s">
        <v>130</v>
      </c>
      <c r="EWJ92" s="23" t="s">
        <v>130</v>
      </c>
      <c r="EWK92" s="23" t="s">
        <v>130</v>
      </c>
      <c r="EWL92" s="23" t="s">
        <v>130</v>
      </c>
      <c r="EWM92" s="23" t="s">
        <v>130</v>
      </c>
      <c r="EWN92" s="23" t="s">
        <v>130</v>
      </c>
      <c r="EWO92" s="23" t="s">
        <v>130</v>
      </c>
      <c r="EWP92" s="23" t="s">
        <v>130</v>
      </c>
      <c r="EWQ92" s="23" t="s">
        <v>130</v>
      </c>
      <c r="EWR92" s="23" t="s">
        <v>130</v>
      </c>
      <c r="EWS92" s="23" t="s">
        <v>130</v>
      </c>
      <c r="EWT92" s="23" t="s">
        <v>130</v>
      </c>
      <c r="EWU92" s="23" t="s">
        <v>130</v>
      </c>
      <c r="EWV92" s="23" t="s">
        <v>130</v>
      </c>
      <c r="EWW92" s="23" t="s">
        <v>130</v>
      </c>
      <c r="EWX92" s="23" t="s">
        <v>130</v>
      </c>
      <c r="EWY92" s="23" t="s">
        <v>130</v>
      </c>
      <c r="EWZ92" s="23" t="s">
        <v>130</v>
      </c>
      <c r="EXA92" s="23" t="s">
        <v>130</v>
      </c>
      <c r="EXB92" s="23" t="s">
        <v>130</v>
      </c>
      <c r="EXC92" s="23" t="s">
        <v>130</v>
      </c>
      <c r="EXD92" s="23" t="s">
        <v>130</v>
      </c>
      <c r="EXE92" s="23" t="s">
        <v>130</v>
      </c>
      <c r="EXF92" s="23" t="s">
        <v>130</v>
      </c>
      <c r="EXG92" s="23" t="s">
        <v>130</v>
      </c>
      <c r="EXH92" s="23" t="s">
        <v>130</v>
      </c>
      <c r="EXI92" s="23" t="s">
        <v>130</v>
      </c>
      <c r="EXJ92" s="23" t="s">
        <v>130</v>
      </c>
      <c r="EXK92" s="23" t="s">
        <v>130</v>
      </c>
      <c r="EXL92" s="23" t="s">
        <v>130</v>
      </c>
      <c r="EXM92" s="23" t="s">
        <v>130</v>
      </c>
      <c r="EXN92" s="23" t="s">
        <v>130</v>
      </c>
      <c r="EXO92" s="23" t="s">
        <v>130</v>
      </c>
      <c r="EXP92" s="23" t="s">
        <v>130</v>
      </c>
      <c r="EXQ92" s="23" t="s">
        <v>130</v>
      </c>
      <c r="EXR92" s="23" t="s">
        <v>130</v>
      </c>
      <c r="EXS92" s="23" t="s">
        <v>130</v>
      </c>
      <c r="EXT92" s="23" t="s">
        <v>130</v>
      </c>
      <c r="EXU92" s="23" t="s">
        <v>130</v>
      </c>
      <c r="EXV92" s="23" t="s">
        <v>130</v>
      </c>
      <c r="EXW92" s="23" t="s">
        <v>130</v>
      </c>
      <c r="EXX92" s="23" t="s">
        <v>130</v>
      </c>
      <c r="EXY92" s="23" t="s">
        <v>130</v>
      </c>
      <c r="EXZ92" s="23" t="s">
        <v>130</v>
      </c>
      <c r="EYA92" s="23" t="s">
        <v>130</v>
      </c>
      <c r="EYB92" s="23" t="s">
        <v>130</v>
      </c>
      <c r="EYC92" s="23" t="s">
        <v>130</v>
      </c>
      <c r="EYD92" s="23" t="s">
        <v>130</v>
      </c>
      <c r="EYE92" s="23" t="s">
        <v>130</v>
      </c>
      <c r="EYF92" s="23" t="s">
        <v>130</v>
      </c>
      <c r="EYG92" s="23" t="s">
        <v>130</v>
      </c>
      <c r="EYH92" s="23" t="s">
        <v>130</v>
      </c>
      <c r="EYI92" s="23" t="s">
        <v>130</v>
      </c>
      <c r="EYJ92" s="23" t="s">
        <v>130</v>
      </c>
      <c r="EYK92" s="23" t="s">
        <v>130</v>
      </c>
      <c r="EYL92" s="23" t="s">
        <v>130</v>
      </c>
      <c r="EYM92" s="23" t="s">
        <v>130</v>
      </c>
      <c r="EYN92" s="23" t="s">
        <v>130</v>
      </c>
      <c r="EYO92" s="23" t="s">
        <v>130</v>
      </c>
      <c r="EYP92" s="23" t="s">
        <v>130</v>
      </c>
      <c r="EYQ92" s="23" t="s">
        <v>130</v>
      </c>
      <c r="EYR92" s="23" t="s">
        <v>130</v>
      </c>
      <c r="EYS92" s="23" t="s">
        <v>130</v>
      </c>
      <c r="EYT92" s="23" t="s">
        <v>130</v>
      </c>
      <c r="EYU92" s="23" t="s">
        <v>130</v>
      </c>
      <c r="EYV92" s="23" t="s">
        <v>130</v>
      </c>
      <c r="EYW92" s="23" t="s">
        <v>130</v>
      </c>
      <c r="EYX92" s="23" t="s">
        <v>130</v>
      </c>
      <c r="EYY92" s="23" t="s">
        <v>130</v>
      </c>
      <c r="EYZ92" s="23" t="s">
        <v>130</v>
      </c>
      <c r="EZA92" s="23" t="s">
        <v>130</v>
      </c>
      <c r="EZB92" s="23" t="s">
        <v>130</v>
      </c>
      <c r="EZC92" s="23" t="s">
        <v>130</v>
      </c>
      <c r="EZD92" s="23" t="s">
        <v>130</v>
      </c>
      <c r="EZE92" s="23" t="s">
        <v>130</v>
      </c>
      <c r="EZF92" s="23" t="s">
        <v>130</v>
      </c>
      <c r="EZG92" s="23" t="s">
        <v>130</v>
      </c>
      <c r="EZH92" s="23" t="s">
        <v>130</v>
      </c>
      <c r="EZI92" s="23" t="s">
        <v>130</v>
      </c>
      <c r="EZJ92" s="23" t="s">
        <v>130</v>
      </c>
      <c r="EZK92" s="23" t="s">
        <v>130</v>
      </c>
      <c r="EZL92" s="23" t="s">
        <v>130</v>
      </c>
      <c r="EZM92" s="23" t="s">
        <v>130</v>
      </c>
      <c r="EZN92" s="23" t="s">
        <v>130</v>
      </c>
      <c r="EZO92" s="23" t="s">
        <v>130</v>
      </c>
      <c r="EZP92" s="23" t="s">
        <v>130</v>
      </c>
      <c r="EZQ92" s="23" t="s">
        <v>130</v>
      </c>
      <c r="EZR92" s="23" t="s">
        <v>130</v>
      </c>
      <c r="EZS92" s="23" t="s">
        <v>130</v>
      </c>
      <c r="EZT92" s="23" t="s">
        <v>130</v>
      </c>
      <c r="EZU92" s="23" t="s">
        <v>130</v>
      </c>
      <c r="EZV92" s="23" t="s">
        <v>130</v>
      </c>
      <c r="EZW92" s="23" t="s">
        <v>130</v>
      </c>
      <c r="EZX92" s="23" t="s">
        <v>130</v>
      </c>
      <c r="EZY92" s="23" t="s">
        <v>130</v>
      </c>
      <c r="EZZ92" s="23" t="s">
        <v>130</v>
      </c>
      <c r="FAA92" s="23" t="s">
        <v>130</v>
      </c>
      <c r="FAB92" s="23" t="s">
        <v>130</v>
      </c>
      <c r="FAC92" s="23" t="s">
        <v>130</v>
      </c>
      <c r="FAD92" s="23" t="s">
        <v>130</v>
      </c>
      <c r="FAE92" s="23" t="s">
        <v>130</v>
      </c>
      <c r="FAF92" s="23" t="s">
        <v>130</v>
      </c>
      <c r="FAG92" s="23" t="s">
        <v>130</v>
      </c>
      <c r="FAH92" s="23" t="s">
        <v>130</v>
      </c>
      <c r="FAI92" s="23" t="s">
        <v>130</v>
      </c>
      <c r="FAJ92" s="23" t="s">
        <v>130</v>
      </c>
      <c r="FAK92" s="23" t="s">
        <v>130</v>
      </c>
      <c r="FAL92" s="23" t="s">
        <v>130</v>
      </c>
      <c r="FAM92" s="23" t="s">
        <v>130</v>
      </c>
      <c r="FAN92" s="23" t="s">
        <v>130</v>
      </c>
      <c r="FAO92" s="23" t="s">
        <v>130</v>
      </c>
      <c r="FAP92" s="23" t="s">
        <v>130</v>
      </c>
      <c r="FAQ92" s="23" t="s">
        <v>130</v>
      </c>
      <c r="FAR92" s="23" t="s">
        <v>130</v>
      </c>
      <c r="FAS92" s="23" t="s">
        <v>130</v>
      </c>
      <c r="FAT92" s="23" t="s">
        <v>130</v>
      </c>
      <c r="FAU92" s="23" t="s">
        <v>130</v>
      </c>
      <c r="FAV92" s="23" t="s">
        <v>130</v>
      </c>
      <c r="FAW92" s="23" t="s">
        <v>130</v>
      </c>
      <c r="FAX92" s="23" t="s">
        <v>130</v>
      </c>
      <c r="FAY92" s="23" t="s">
        <v>130</v>
      </c>
      <c r="FAZ92" s="23" t="s">
        <v>130</v>
      </c>
      <c r="FBA92" s="23" t="s">
        <v>130</v>
      </c>
      <c r="FBB92" s="23" t="s">
        <v>130</v>
      </c>
      <c r="FBC92" s="23" t="s">
        <v>130</v>
      </c>
      <c r="FBD92" s="23" t="s">
        <v>130</v>
      </c>
      <c r="FBE92" s="23" t="s">
        <v>130</v>
      </c>
      <c r="FBF92" s="23" t="s">
        <v>130</v>
      </c>
      <c r="FBG92" s="23" t="s">
        <v>130</v>
      </c>
      <c r="FBH92" s="23" t="s">
        <v>130</v>
      </c>
      <c r="FBI92" s="23" t="s">
        <v>130</v>
      </c>
      <c r="FBJ92" s="23" t="s">
        <v>130</v>
      </c>
      <c r="FBK92" s="23" t="s">
        <v>130</v>
      </c>
      <c r="FBL92" s="23" t="s">
        <v>130</v>
      </c>
      <c r="FBM92" s="23" t="s">
        <v>130</v>
      </c>
      <c r="FBN92" s="23" t="s">
        <v>130</v>
      </c>
      <c r="FBO92" s="23" t="s">
        <v>130</v>
      </c>
      <c r="FBP92" s="23" t="s">
        <v>130</v>
      </c>
      <c r="FBQ92" s="23" t="s">
        <v>130</v>
      </c>
      <c r="FBR92" s="23" t="s">
        <v>130</v>
      </c>
      <c r="FBS92" s="23" t="s">
        <v>130</v>
      </c>
      <c r="FBT92" s="23" t="s">
        <v>130</v>
      </c>
      <c r="FBU92" s="23" t="s">
        <v>130</v>
      </c>
      <c r="FBV92" s="23" t="s">
        <v>130</v>
      </c>
      <c r="FBW92" s="23" t="s">
        <v>130</v>
      </c>
      <c r="FBX92" s="23" t="s">
        <v>130</v>
      </c>
      <c r="FBY92" s="23" t="s">
        <v>130</v>
      </c>
      <c r="FBZ92" s="23" t="s">
        <v>130</v>
      </c>
      <c r="FCA92" s="23" t="s">
        <v>130</v>
      </c>
      <c r="FCB92" s="23" t="s">
        <v>130</v>
      </c>
      <c r="FCC92" s="23" t="s">
        <v>130</v>
      </c>
      <c r="FCD92" s="23" t="s">
        <v>130</v>
      </c>
      <c r="FCE92" s="23" t="s">
        <v>130</v>
      </c>
      <c r="FCF92" s="23" t="s">
        <v>130</v>
      </c>
      <c r="FCG92" s="23" t="s">
        <v>130</v>
      </c>
      <c r="FCH92" s="23" t="s">
        <v>130</v>
      </c>
      <c r="FCI92" s="23" t="s">
        <v>130</v>
      </c>
      <c r="FCJ92" s="23" t="s">
        <v>130</v>
      </c>
      <c r="FCK92" s="23" t="s">
        <v>130</v>
      </c>
      <c r="FCL92" s="23" t="s">
        <v>130</v>
      </c>
      <c r="FCM92" s="23" t="s">
        <v>130</v>
      </c>
      <c r="FCN92" s="23" t="s">
        <v>130</v>
      </c>
      <c r="FCO92" s="23" t="s">
        <v>130</v>
      </c>
      <c r="FCP92" s="23" t="s">
        <v>130</v>
      </c>
      <c r="FCQ92" s="23" t="s">
        <v>130</v>
      </c>
      <c r="FCR92" s="23" t="s">
        <v>130</v>
      </c>
      <c r="FCS92" s="23" t="s">
        <v>130</v>
      </c>
      <c r="FCT92" s="23" t="s">
        <v>130</v>
      </c>
      <c r="FCU92" s="23" t="s">
        <v>130</v>
      </c>
      <c r="FCV92" s="23" t="s">
        <v>130</v>
      </c>
      <c r="FCW92" s="23" t="s">
        <v>130</v>
      </c>
      <c r="FCX92" s="23" t="s">
        <v>130</v>
      </c>
      <c r="FCY92" s="23" t="s">
        <v>130</v>
      </c>
      <c r="FCZ92" s="23" t="s">
        <v>130</v>
      </c>
      <c r="FDA92" s="23" t="s">
        <v>130</v>
      </c>
      <c r="FDB92" s="23" t="s">
        <v>130</v>
      </c>
      <c r="FDC92" s="23" t="s">
        <v>130</v>
      </c>
      <c r="FDD92" s="23" t="s">
        <v>130</v>
      </c>
      <c r="FDE92" s="23" t="s">
        <v>130</v>
      </c>
      <c r="FDF92" s="23" t="s">
        <v>130</v>
      </c>
      <c r="FDG92" s="23" t="s">
        <v>130</v>
      </c>
      <c r="FDH92" s="23" t="s">
        <v>130</v>
      </c>
      <c r="FDI92" s="23" t="s">
        <v>130</v>
      </c>
      <c r="FDJ92" s="23" t="s">
        <v>130</v>
      </c>
      <c r="FDK92" s="23" t="s">
        <v>130</v>
      </c>
      <c r="FDL92" s="23" t="s">
        <v>130</v>
      </c>
      <c r="FDM92" s="23" t="s">
        <v>130</v>
      </c>
      <c r="FDN92" s="23" t="s">
        <v>130</v>
      </c>
      <c r="FDO92" s="23" t="s">
        <v>130</v>
      </c>
      <c r="FDP92" s="23" t="s">
        <v>130</v>
      </c>
      <c r="FDQ92" s="23" t="s">
        <v>130</v>
      </c>
      <c r="FDR92" s="23" t="s">
        <v>130</v>
      </c>
      <c r="FDS92" s="23" t="s">
        <v>130</v>
      </c>
      <c r="FDT92" s="23" t="s">
        <v>130</v>
      </c>
      <c r="FDU92" s="23" t="s">
        <v>130</v>
      </c>
      <c r="FDV92" s="23" t="s">
        <v>130</v>
      </c>
      <c r="FDW92" s="23" t="s">
        <v>130</v>
      </c>
      <c r="FDX92" s="23" t="s">
        <v>130</v>
      </c>
      <c r="FDY92" s="23" t="s">
        <v>130</v>
      </c>
      <c r="FDZ92" s="23" t="s">
        <v>130</v>
      </c>
      <c r="FEA92" s="23" t="s">
        <v>130</v>
      </c>
      <c r="FEB92" s="23" t="s">
        <v>130</v>
      </c>
      <c r="FEC92" s="23" t="s">
        <v>130</v>
      </c>
      <c r="FED92" s="23" t="s">
        <v>130</v>
      </c>
      <c r="FEE92" s="23" t="s">
        <v>130</v>
      </c>
      <c r="FEF92" s="23" t="s">
        <v>130</v>
      </c>
      <c r="FEG92" s="23" t="s">
        <v>130</v>
      </c>
      <c r="FEH92" s="23" t="s">
        <v>130</v>
      </c>
      <c r="FEI92" s="23" t="s">
        <v>130</v>
      </c>
      <c r="FEJ92" s="23" t="s">
        <v>130</v>
      </c>
      <c r="FEK92" s="23" t="s">
        <v>130</v>
      </c>
      <c r="FEL92" s="23" t="s">
        <v>130</v>
      </c>
      <c r="FEM92" s="23" t="s">
        <v>130</v>
      </c>
      <c r="FEN92" s="23" t="s">
        <v>130</v>
      </c>
      <c r="FEO92" s="23" t="s">
        <v>130</v>
      </c>
      <c r="FEP92" s="23" t="s">
        <v>130</v>
      </c>
      <c r="FEQ92" s="23" t="s">
        <v>130</v>
      </c>
      <c r="FER92" s="23" t="s">
        <v>130</v>
      </c>
      <c r="FES92" s="23" t="s">
        <v>130</v>
      </c>
      <c r="FET92" s="23" t="s">
        <v>130</v>
      </c>
      <c r="FEU92" s="23" t="s">
        <v>130</v>
      </c>
      <c r="FEV92" s="23" t="s">
        <v>130</v>
      </c>
      <c r="FEW92" s="23" t="s">
        <v>130</v>
      </c>
      <c r="FEX92" s="23" t="s">
        <v>130</v>
      </c>
      <c r="FEY92" s="23" t="s">
        <v>130</v>
      </c>
      <c r="FEZ92" s="23" t="s">
        <v>130</v>
      </c>
      <c r="FFA92" s="23" t="s">
        <v>130</v>
      </c>
      <c r="FFB92" s="23" t="s">
        <v>130</v>
      </c>
      <c r="FFC92" s="23" t="s">
        <v>130</v>
      </c>
      <c r="FFD92" s="23" t="s">
        <v>130</v>
      </c>
      <c r="FFE92" s="23" t="s">
        <v>130</v>
      </c>
      <c r="FFF92" s="23" t="s">
        <v>130</v>
      </c>
      <c r="FFG92" s="23" t="s">
        <v>130</v>
      </c>
      <c r="FFH92" s="23" t="s">
        <v>130</v>
      </c>
      <c r="FFI92" s="23" t="s">
        <v>130</v>
      </c>
      <c r="FFJ92" s="23" t="s">
        <v>130</v>
      </c>
      <c r="FFK92" s="23" t="s">
        <v>130</v>
      </c>
      <c r="FFL92" s="23" t="s">
        <v>130</v>
      </c>
      <c r="FFM92" s="23" t="s">
        <v>130</v>
      </c>
      <c r="FFN92" s="23" t="s">
        <v>130</v>
      </c>
      <c r="FFO92" s="23" t="s">
        <v>130</v>
      </c>
      <c r="FFP92" s="23" t="s">
        <v>130</v>
      </c>
      <c r="FFQ92" s="23" t="s">
        <v>130</v>
      </c>
      <c r="FFR92" s="23" t="s">
        <v>130</v>
      </c>
      <c r="FFS92" s="23" t="s">
        <v>130</v>
      </c>
      <c r="FFT92" s="23" t="s">
        <v>130</v>
      </c>
      <c r="FFU92" s="23" t="s">
        <v>130</v>
      </c>
      <c r="FFV92" s="23" t="s">
        <v>130</v>
      </c>
      <c r="FFW92" s="23" t="s">
        <v>130</v>
      </c>
      <c r="FFX92" s="23" t="s">
        <v>130</v>
      </c>
      <c r="FFY92" s="23" t="s">
        <v>130</v>
      </c>
      <c r="FFZ92" s="23" t="s">
        <v>130</v>
      </c>
      <c r="FGA92" s="23" t="s">
        <v>130</v>
      </c>
      <c r="FGB92" s="23" t="s">
        <v>130</v>
      </c>
      <c r="FGC92" s="23" t="s">
        <v>130</v>
      </c>
      <c r="FGD92" s="23" t="s">
        <v>130</v>
      </c>
      <c r="FGE92" s="23" t="s">
        <v>130</v>
      </c>
      <c r="FGF92" s="23" t="s">
        <v>130</v>
      </c>
      <c r="FGG92" s="23" t="s">
        <v>130</v>
      </c>
      <c r="FGH92" s="23" t="s">
        <v>130</v>
      </c>
      <c r="FGI92" s="23" t="s">
        <v>130</v>
      </c>
      <c r="FGJ92" s="23" t="s">
        <v>130</v>
      </c>
      <c r="FGK92" s="23" t="s">
        <v>130</v>
      </c>
      <c r="FGL92" s="23" t="s">
        <v>130</v>
      </c>
      <c r="FGM92" s="23" t="s">
        <v>130</v>
      </c>
      <c r="FGN92" s="23" t="s">
        <v>130</v>
      </c>
      <c r="FGO92" s="23" t="s">
        <v>130</v>
      </c>
      <c r="FGP92" s="23" t="s">
        <v>130</v>
      </c>
      <c r="FGQ92" s="23" t="s">
        <v>130</v>
      </c>
      <c r="FGR92" s="23" t="s">
        <v>130</v>
      </c>
      <c r="FGS92" s="23" t="s">
        <v>130</v>
      </c>
      <c r="FGT92" s="23" t="s">
        <v>130</v>
      </c>
      <c r="FGU92" s="23" t="s">
        <v>130</v>
      </c>
      <c r="FGV92" s="23" t="s">
        <v>130</v>
      </c>
      <c r="FGW92" s="23" t="s">
        <v>130</v>
      </c>
      <c r="FGX92" s="23" t="s">
        <v>130</v>
      </c>
      <c r="FGY92" s="23" t="s">
        <v>130</v>
      </c>
      <c r="FGZ92" s="23" t="s">
        <v>130</v>
      </c>
      <c r="FHA92" s="23" t="s">
        <v>130</v>
      </c>
      <c r="FHB92" s="23" t="s">
        <v>130</v>
      </c>
      <c r="FHC92" s="23" t="s">
        <v>130</v>
      </c>
      <c r="FHD92" s="23" t="s">
        <v>130</v>
      </c>
      <c r="FHE92" s="23" t="s">
        <v>130</v>
      </c>
      <c r="FHF92" s="23" t="s">
        <v>130</v>
      </c>
      <c r="FHG92" s="23" t="s">
        <v>130</v>
      </c>
      <c r="FHH92" s="23" t="s">
        <v>130</v>
      </c>
      <c r="FHI92" s="23" t="s">
        <v>130</v>
      </c>
      <c r="FHJ92" s="23" t="s">
        <v>130</v>
      </c>
      <c r="FHK92" s="23" t="s">
        <v>130</v>
      </c>
      <c r="FHL92" s="23" t="s">
        <v>130</v>
      </c>
      <c r="FHM92" s="23" t="s">
        <v>130</v>
      </c>
      <c r="FHN92" s="23" t="s">
        <v>130</v>
      </c>
      <c r="FHO92" s="23" t="s">
        <v>130</v>
      </c>
      <c r="FHP92" s="23" t="s">
        <v>130</v>
      </c>
      <c r="FHQ92" s="23" t="s">
        <v>130</v>
      </c>
      <c r="FHR92" s="23" t="s">
        <v>130</v>
      </c>
      <c r="FHS92" s="23" t="s">
        <v>130</v>
      </c>
      <c r="FHT92" s="23" t="s">
        <v>130</v>
      </c>
      <c r="FHU92" s="23" t="s">
        <v>130</v>
      </c>
      <c r="FHV92" s="23" t="s">
        <v>130</v>
      </c>
      <c r="FHW92" s="23" t="s">
        <v>130</v>
      </c>
      <c r="FHX92" s="23" t="s">
        <v>130</v>
      </c>
      <c r="FHY92" s="23" t="s">
        <v>130</v>
      </c>
      <c r="FHZ92" s="23" t="s">
        <v>130</v>
      </c>
      <c r="FIA92" s="23" t="s">
        <v>130</v>
      </c>
      <c r="FIB92" s="23" t="s">
        <v>130</v>
      </c>
      <c r="FIC92" s="23" t="s">
        <v>130</v>
      </c>
      <c r="FID92" s="23" t="s">
        <v>130</v>
      </c>
      <c r="FIE92" s="23" t="s">
        <v>130</v>
      </c>
      <c r="FIF92" s="23" t="s">
        <v>130</v>
      </c>
      <c r="FIG92" s="23" t="s">
        <v>130</v>
      </c>
      <c r="FIH92" s="23" t="s">
        <v>130</v>
      </c>
      <c r="FII92" s="23" t="s">
        <v>130</v>
      </c>
      <c r="FIJ92" s="23" t="s">
        <v>130</v>
      </c>
      <c r="FIK92" s="23" t="s">
        <v>130</v>
      </c>
      <c r="FIL92" s="23" t="s">
        <v>130</v>
      </c>
      <c r="FIM92" s="23" t="s">
        <v>130</v>
      </c>
      <c r="FIN92" s="23" t="s">
        <v>130</v>
      </c>
      <c r="FIO92" s="23" t="s">
        <v>130</v>
      </c>
      <c r="FIP92" s="23" t="s">
        <v>130</v>
      </c>
      <c r="FIQ92" s="23" t="s">
        <v>130</v>
      </c>
      <c r="FIR92" s="23" t="s">
        <v>130</v>
      </c>
      <c r="FIS92" s="23" t="s">
        <v>130</v>
      </c>
      <c r="FIT92" s="23" t="s">
        <v>130</v>
      </c>
      <c r="FIU92" s="23" t="s">
        <v>130</v>
      </c>
      <c r="FIV92" s="23" t="s">
        <v>130</v>
      </c>
      <c r="FIW92" s="23" t="s">
        <v>130</v>
      </c>
      <c r="FIX92" s="23" t="s">
        <v>130</v>
      </c>
      <c r="FIY92" s="23" t="s">
        <v>130</v>
      </c>
      <c r="FIZ92" s="23" t="s">
        <v>130</v>
      </c>
      <c r="FJA92" s="23" t="s">
        <v>130</v>
      </c>
      <c r="FJB92" s="23" t="s">
        <v>130</v>
      </c>
      <c r="FJC92" s="23" t="s">
        <v>130</v>
      </c>
      <c r="FJD92" s="23" t="s">
        <v>130</v>
      </c>
      <c r="FJE92" s="23" t="s">
        <v>130</v>
      </c>
      <c r="FJF92" s="23" t="s">
        <v>130</v>
      </c>
      <c r="FJG92" s="23" t="s">
        <v>130</v>
      </c>
      <c r="FJH92" s="23" t="s">
        <v>130</v>
      </c>
      <c r="FJI92" s="23" t="s">
        <v>130</v>
      </c>
      <c r="FJJ92" s="23" t="s">
        <v>130</v>
      </c>
      <c r="FJK92" s="23" t="s">
        <v>130</v>
      </c>
      <c r="FJL92" s="23" t="s">
        <v>130</v>
      </c>
      <c r="FJM92" s="23" t="s">
        <v>130</v>
      </c>
      <c r="FJN92" s="23" t="s">
        <v>130</v>
      </c>
      <c r="FJO92" s="23" t="s">
        <v>130</v>
      </c>
      <c r="FJP92" s="23" t="s">
        <v>130</v>
      </c>
      <c r="FJQ92" s="23" t="s">
        <v>130</v>
      </c>
      <c r="FJR92" s="23" t="s">
        <v>130</v>
      </c>
      <c r="FJS92" s="23" t="s">
        <v>130</v>
      </c>
      <c r="FJT92" s="23" t="s">
        <v>130</v>
      </c>
      <c r="FJU92" s="23" t="s">
        <v>130</v>
      </c>
      <c r="FJV92" s="23" t="s">
        <v>130</v>
      </c>
      <c r="FJW92" s="23" t="s">
        <v>130</v>
      </c>
      <c r="FJX92" s="23" t="s">
        <v>130</v>
      </c>
      <c r="FJY92" s="23" t="s">
        <v>130</v>
      </c>
      <c r="FJZ92" s="23" t="s">
        <v>130</v>
      </c>
      <c r="FKA92" s="23" t="s">
        <v>130</v>
      </c>
      <c r="FKB92" s="23" t="s">
        <v>130</v>
      </c>
      <c r="FKC92" s="23" t="s">
        <v>130</v>
      </c>
      <c r="FKD92" s="23" t="s">
        <v>130</v>
      </c>
      <c r="FKE92" s="23" t="s">
        <v>130</v>
      </c>
      <c r="FKF92" s="23" t="s">
        <v>130</v>
      </c>
      <c r="FKG92" s="23" t="s">
        <v>130</v>
      </c>
      <c r="FKH92" s="23" t="s">
        <v>130</v>
      </c>
      <c r="FKI92" s="23" t="s">
        <v>130</v>
      </c>
      <c r="FKJ92" s="23" t="s">
        <v>130</v>
      </c>
      <c r="FKK92" s="23" t="s">
        <v>130</v>
      </c>
      <c r="FKL92" s="23" t="s">
        <v>130</v>
      </c>
      <c r="FKM92" s="23" t="s">
        <v>130</v>
      </c>
      <c r="FKN92" s="23" t="s">
        <v>130</v>
      </c>
      <c r="FKO92" s="23" t="s">
        <v>130</v>
      </c>
      <c r="FKP92" s="23" t="s">
        <v>130</v>
      </c>
      <c r="FKQ92" s="23" t="s">
        <v>130</v>
      </c>
      <c r="FKR92" s="23" t="s">
        <v>130</v>
      </c>
      <c r="FKS92" s="23" t="s">
        <v>130</v>
      </c>
      <c r="FKT92" s="23" t="s">
        <v>130</v>
      </c>
      <c r="FKU92" s="23" t="s">
        <v>130</v>
      </c>
      <c r="FKV92" s="23" t="s">
        <v>130</v>
      </c>
      <c r="FKW92" s="23" t="s">
        <v>130</v>
      </c>
      <c r="FKX92" s="23" t="s">
        <v>130</v>
      </c>
      <c r="FKY92" s="23" t="s">
        <v>130</v>
      </c>
      <c r="FKZ92" s="23" t="s">
        <v>130</v>
      </c>
      <c r="FLA92" s="23" t="s">
        <v>130</v>
      </c>
      <c r="FLB92" s="23" t="s">
        <v>130</v>
      </c>
      <c r="FLC92" s="23" t="s">
        <v>130</v>
      </c>
      <c r="FLD92" s="23" t="s">
        <v>130</v>
      </c>
      <c r="FLE92" s="23" t="s">
        <v>130</v>
      </c>
      <c r="FLF92" s="23" t="s">
        <v>130</v>
      </c>
      <c r="FLG92" s="23" t="s">
        <v>130</v>
      </c>
      <c r="FLH92" s="23" t="s">
        <v>130</v>
      </c>
      <c r="FLI92" s="23" t="s">
        <v>130</v>
      </c>
      <c r="FLJ92" s="23" t="s">
        <v>130</v>
      </c>
      <c r="FLK92" s="23" t="s">
        <v>130</v>
      </c>
      <c r="FLL92" s="23" t="s">
        <v>130</v>
      </c>
      <c r="FLM92" s="23" t="s">
        <v>130</v>
      </c>
      <c r="FLN92" s="23" t="s">
        <v>130</v>
      </c>
      <c r="FLO92" s="23" t="s">
        <v>130</v>
      </c>
      <c r="FLP92" s="23" t="s">
        <v>130</v>
      </c>
      <c r="FLQ92" s="23" t="s">
        <v>130</v>
      </c>
      <c r="FLR92" s="23" t="s">
        <v>130</v>
      </c>
      <c r="FLS92" s="23" t="s">
        <v>130</v>
      </c>
      <c r="FLT92" s="23" t="s">
        <v>130</v>
      </c>
      <c r="FLU92" s="23" t="s">
        <v>130</v>
      </c>
      <c r="FLV92" s="23" t="s">
        <v>130</v>
      </c>
      <c r="FLW92" s="23" t="s">
        <v>130</v>
      </c>
      <c r="FLX92" s="23" t="s">
        <v>130</v>
      </c>
      <c r="FLY92" s="23" t="s">
        <v>130</v>
      </c>
      <c r="FLZ92" s="23" t="s">
        <v>130</v>
      </c>
      <c r="FMA92" s="23" t="s">
        <v>130</v>
      </c>
      <c r="FMB92" s="23" t="s">
        <v>130</v>
      </c>
      <c r="FMC92" s="23" t="s">
        <v>130</v>
      </c>
      <c r="FMD92" s="23" t="s">
        <v>130</v>
      </c>
      <c r="FME92" s="23" t="s">
        <v>130</v>
      </c>
      <c r="FMF92" s="23" t="s">
        <v>130</v>
      </c>
      <c r="FMG92" s="23" t="s">
        <v>130</v>
      </c>
      <c r="FMH92" s="23" t="s">
        <v>130</v>
      </c>
      <c r="FMI92" s="23" t="s">
        <v>130</v>
      </c>
      <c r="FMJ92" s="23" t="s">
        <v>130</v>
      </c>
      <c r="FMK92" s="23" t="s">
        <v>130</v>
      </c>
      <c r="FML92" s="23" t="s">
        <v>130</v>
      </c>
      <c r="FMM92" s="23" t="s">
        <v>130</v>
      </c>
      <c r="FMN92" s="23" t="s">
        <v>130</v>
      </c>
      <c r="FMO92" s="23" t="s">
        <v>130</v>
      </c>
      <c r="FMP92" s="23" t="s">
        <v>130</v>
      </c>
      <c r="FMQ92" s="23" t="s">
        <v>130</v>
      </c>
      <c r="FMR92" s="23" t="s">
        <v>130</v>
      </c>
      <c r="FMS92" s="23" t="s">
        <v>130</v>
      </c>
      <c r="FMT92" s="23" t="s">
        <v>130</v>
      </c>
      <c r="FMU92" s="23" t="s">
        <v>130</v>
      </c>
      <c r="FMV92" s="23" t="s">
        <v>130</v>
      </c>
      <c r="FMW92" s="23" t="s">
        <v>130</v>
      </c>
      <c r="FMX92" s="23" t="s">
        <v>130</v>
      </c>
      <c r="FMY92" s="23" t="s">
        <v>130</v>
      </c>
      <c r="FMZ92" s="23" t="s">
        <v>130</v>
      </c>
      <c r="FNA92" s="23" t="s">
        <v>130</v>
      </c>
      <c r="FNB92" s="23" t="s">
        <v>130</v>
      </c>
      <c r="FNC92" s="23" t="s">
        <v>130</v>
      </c>
      <c r="FND92" s="23" t="s">
        <v>130</v>
      </c>
      <c r="FNE92" s="23" t="s">
        <v>130</v>
      </c>
      <c r="FNF92" s="23" t="s">
        <v>130</v>
      </c>
      <c r="FNG92" s="23" t="s">
        <v>130</v>
      </c>
      <c r="FNH92" s="23" t="s">
        <v>130</v>
      </c>
      <c r="FNI92" s="23" t="s">
        <v>130</v>
      </c>
      <c r="FNJ92" s="23" t="s">
        <v>130</v>
      </c>
      <c r="FNK92" s="23" t="s">
        <v>130</v>
      </c>
      <c r="FNL92" s="23" t="s">
        <v>130</v>
      </c>
      <c r="FNM92" s="23" t="s">
        <v>130</v>
      </c>
      <c r="FNN92" s="23" t="s">
        <v>130</v>
      </c>
      <c r="FNO92" s="23" t="s">
        <v>130</v>
      </c>
      <c r="FNP92" s="23" t="s">
        <v>130</v>
      </c>
      <c r="FNQ92" s="23" t="s">
        <v>130</v>
      </c>
      <c r="FNR92" s="23" t="s">
        <v>130</v>
      </c>
      <c r="FNS92" s="23" t="s">
        <v>130</v>
      </c>
      <c r="FNT92" s="23" t="s">
        <v>130</v>
      </c>
      <c r="FNU92" s="23" t="s">
        <v>130</v>
      </c>
      <c r="FNV92" s="23" t="s">
        <v>130</v>
      </c>
      <c r="FNW92" s="23" t="s">
        <v>130</v>
      </c>
      <c r="FNX92" s="23" t="s">
        <v>130</v>
      </c>
      <c r="FNY92" s="23" t="s">
        <v>130</v>
      </c>
      <c r="FNZ92" s="23" t="s">
        <v>130</v>
      </c>
      <c r="FOA92" s="23" t="s">
        <v>130</v>
      </c>
      <c r="FOB92" s="23" t="s">
        <v>130</v>
      </c>
      <c r="FOC92" s="23" t="s">
        <v>130</v>
      </c>
      <c r="FOD92" s="23" t="s">
        <v>130</v>
      </c>
      <c r="FOE92" s="23" t="s">
        <v>130</v>
      </c>
      <c r="FOF92" s="23" t="s">
        <v>130</v>
      </c>
      <c r="FOG92" s="23" t="s">
        <v>130</v>
      </c>
      <c r="FOH92" s="23" t="s">
        <v>130</v>
      </c>
      <c r="FOI92" s="23" t="s">
        <v>130</v>
      </c>
      <c r="FOJ92" s="23" t="s">
        <v>130</v>
      </c>
      <c r="FOK92" s="23" t="s">
        <v>130</v>
      </c>
      <c r="FOL92" s="23" t="s">
        <v>130</v>
      </c>
      <c r="FOM92" s="23" t="s">
        <v>130</v>
      </c>
      <c r="FON92" s="23" t="s">
        <v>130</v>
      </c>
      <c r="FOO92" s="23" t="s">
        <v>130</v>
      </c>
      <c r="FOP92" s="23" t="s">
        <v>130</v>
      </c>
      <c r="FOQ92" s="23" t="s">
        <v>130</v>
      </c>
      <c r="FOR92" s="23" t="s">
        <v>130</v>
      </c>
      <c r="FOS92" s="23" t="s">
        <v>130</v>
      </c>
      <c r="FOT92" s="23" t="s">
        <v>130</v>
      </c>
      <c r="FOU92" s="23" t="s">
        <v>130</v>
      </c>
      <c r="FOV92" s="23" t="s">
        <v>130</v>
      </c>
      <c r="FOW92" s="23" t="s">
        <v>130</v>
      </c>
      <c r="FOX92" s="23" t="s">
        <v>130</v>
      </c>
      <c r="FOY92" s="23" t="s">
        <v>130</v>
      </c>
      <c r="FOZ92" s="23" t="s">
        <v>130</v>
      </c>
      <c r="FPA92" s="23" t="s">
        <v>130</v>
      </c>
      <c r="FPB92" s="23" t="s">
        <v>130</v>
      </c>
      <c r="FPC92" s="23" t="s">
        <v>130</v>
      </c>
      <c r="FPD92" s="23" t="s">
        <v>130</v>
      </c>
      <c r="FPE92" s="23" t="s">
        <v>130</v>
      </c>
      <c r="FPF92" s="23" t="s">
        <v>130</v>
      </c>
      <c r="FPG92" s="23" t="s">
        <v>130</v>
      </c>
      <c r="FPH92" s="23" t="s">
        <v>130</v>
      </c>
      <c r="FPI92" s="23" t="s">
        <v>130</v>
      </c>
      <c r="FPJ92" s="23" t="s">
        <v>130</v>
      </c>
      <c r="FPK92" s="23" t="s">
        <v>130</v>
      </c>
      <c r="FPL92" s="23" t="s">
        <v>130</v>
      </c>
      <c r="FPM92" s="23" t="s">
        <v>130</v>
      </c>
      <c r="FPN92" s="23" t="s">
        <v>130</v>
      </c>
      <c r="FPO92" s="23" t="s">
        <v>130</v>
      </c>
      <c r="FPP92" s="23" t="s">
        <v>130</v>
      </c>
      <c r="FPQ92" s="23" t="s">
        <v>130</v>
      </c>
      <c r="FPR92" s="23" t="s">
        <v>130</v>
      </c>
      <c r="FPS92" s="23" t="s">
        <v>130</v>
      </c>
      <c r="FPT92" s="23" t="s">
        <v>130</v>
      </c>
      <c r="FPU92" s="23" t="s">
        <v>130</v>
      </c>
      <c r="FPV92" s="23" t="s">
        <v>130</v>
      </c>
      <c r="FPW92" s="23" t="s">
        <v>130</v>
      </c>
      <c r="FPX92" s="23" t="s">
        <v>130</v>
      </c>
      <c r="FPY92" s="23" t="s">
        <v>130</v>
      </c>
      <c r="FPZ92" s="23" t="s">
        <v>130</v>
      </c>
      <c r="FQA92" s="23" t="s">
        <v>130</v>
      </c>
      <c r="FQB92" s="23" t="s">
        <v>130</v>
      </c>
      <c r="FQC92" s="23" t="s">
        <v>130</v>
      </c>
      <c r="FQD92" s="23" t="s">
        <v>130</v>
      </c>
      <c r="FQE92" s="23" t="s">
        <v>130</v>
      </c>
      <c r="FQF92" s="23" t="s">
        <v>130</v>
      </c>
      <c r="FQG92" s="23" t="s">
        <v>130</v>
      </c>
      <c r="FQH92" s="23" t="s">
        <v>130</v>
      </c>
      <c r="FQI92" s="23" t="s">
        <v>130</v>
      </c>
      <c r="FQJ92" s="23" t="s">
        <v>130</v>
      </c>
      <c r="FQK92" s="23" t="s">
        <v>130</v>
      </c>
      <c r="FQL92" s="23" t="s">
        <v>130</v>
      </c>
      <c r="FQM92" s="23" t="s">
        <v>130</v>
      </c>
      <c r="FQN92" s="23" t="s">
        <v>130</v>
      </c>
      <c r="FQO92" s="23" t="s">
        <v>130</v>
      </c>
      <c r="FQP92" s="23" t="s">
        <v>130</v>
      </c>
      <c r="FQQ92" s="23" t="s">
        <v>130</v>
      </c>
      <c r="FQR92" s="23" t="s">
        <v>130</v>
      </c>
      <c r="FQS92" s="23" t="s">
        <v>130</v>
      </c>
      <c r="FQT92" s="23" t="s">
        <v>130</v>
      </c>
      <c r="FQU92" s="23" t="s">
        <v>130</v>
      </c>
      <c r="FQV92" s="23" t="s">
        <v>130</v>
      </c>
      <c r="FQW92" s="23" t="s">
        <v>130</v>
      </c>
      <c r="FQX92" s="23" t="s">
        <v>130</v>
      </c>
      <c r="FQY92" s="23" t="s">
        <v>130</v>
      </c>
      <c r="FQZ92" s="23" t="s">
        <v>130</v>
      </c>
      <c r="FRA92" s="23" t="s">
        <v>130</v>
      </c>
      <c r="FRB92" s="23" t="s">
        <v>130</v>
      </c>
      <c r="FRC92" s="23" t="s">
        <v>130</v>
      </c>
      <c r="FRD92" s="23" t="s">
        <v>130</v>
      </c>
      <c r="FRE92" s="23" t="s">
        <v>130</v>
      </c>
      <c r="FRF92" s="23" t="s">
        <v>130</v>
      </c>
      <c r="FRG92" s="23" t="s">
        <v>130</v>
      </c>
      <c r="FRH92" s="23" t="s">
        <v>130</v>
      </c>
      <c r="FRI92" s="23" t="s">
        <v>130</v>
      </c>
      <c r="FRJ92" s="23" t="s">
        <v>130</v>
      </c>
      <c r="FRK92" s="23" t="s">
        <v>130</v>
      </c>
      <c r="FRL92" s="23" t="s">
        <v>130</v>
      </c>
      <c r="FRM92" s="23" t="s">
        <v>130</v>
      </c>
      <c r="FRN92" s="23" t="s">
        <v>130</v>
      </c>
      <c r="FRO92" s="23" t="s">
        <v>130</v>
      </c>
      <c r="FRP92" s="23" t="s">
        <v>130</v>
      </c>
      <c r="FRQ92" s="23" t="s">
        <v>130</v>
      </c>
      <c r="FRR92" s="23" t="s">
        <v>130</v>
      </c>
      <c r="FRS92" s="23" t="s">
        <v>130</v>
      </c>
      <c r="FRT92" s="23" t="s">
        <v>130</v>
      </c>
      <c r="FRU92" s="23" t="s">
        <v>130</v>
      </c>
      <c r="FRV92" s="23" t="s">
        <v>130</v>
      </c>
      <c r="FRW92" s="23" t="s">
        <v>130</v>
      </c>
      <c r="FRX92" s="23" t="s">
        <v>130</v>
      </c>
      <c r="FRY92" s="23" t="s">
        <v>130</v>
      </c>
      <c r="FRZ92" s="23" t="s">
        <v>130</v>
      </c>
      <c r="FSA92" s="23" t="s">
        <v>130</v>
      </c>
      <c r="FSB92" s="23" t="s">
        <v>130</v>
      </c>
      <c r="FSC92" s="23" t="s">
        <v>130</v>
      </c>
      <c r="FSD92" s="23" t="s">
        <v>130</v>
      </c>
      <c r="FSE92" s="23" t="s">
        <v>130</v>
      </c>
      <c r="FSF92" s="23" t="s">
        <v>130</v>
      </c>
      <c r="FSG92" s="23" t="s">
        <v>130</v>
      </c>
      <c r="FSH92" s="23" t="s">
        <v>130</v>
      </c>
      <c r="FSI92" s="23" t="s">
        <v>130</v>
      </c>
      <c r="FSJ92" s="23" t="s">
        <v>130</v>
      </c>
      <c r="FSK92" s="23" t="s">
        <v>130</v>
      </c>
      <c r="FSL92" s="23" t="s">
        <v>130</v>
      </c>
      <c r="FSM92" s="23" t="s">
        <v>130</v>
      </c>
      <c r="FSN92" s="23" t="s">
        <v>130</v>
      </c>
      <c r="FSO92" s="23" t="s">
        <v>130</v>
      </c>
      <c r="FSP92" s="23" t="s">
        <v>130</v>
      </c>
      <c r="FSQ92" s="23" t="s">
        <v>130</v>
      </c>
      <c r="FSR92" s="23" t="s">
        <v>130</v>
      </c>
      <c r="FSS92" s="23" t="s">
        <v>130</v>
      </c>
      <c r="FST92" s="23" t="s">
        <v>130</v>
      </c>
      <c r="FSU92" s="23" t="s">
        <v>130</v>
      </c>
      <c r="FSV92" s="23" t="s">
        <v>130</v>
      </c>
      <c r="FSW92" s="23" t="s">
        <v>130</v>
      </c>
      <c r="FSX92" s="23" t="s">
        <v>130</v>
      </c>
      <c r="FSY92" s="23" t="s">
        <v>130</v>
      </c>
      <c r="FSZ92" s="23" t="s">
        <v>130</v>
      </c>
      <c r="FTA92" s="23" t="s">
        <v>130</v>
      </c>
      <c r="FTB92" s="23" t="s">
        <v>130</v>
      </c>
      <c r="FTC92" s="23" t="s">
        <v>130</v>
      </c>
      <c r="FTD92" s="23" t="s">
        <v>130</v>
      </c>
      <c r="FTE92" s="23" t="s">
        <v>130</v>
      </c>
      <c r="FTF92" s="23" t="s">
        <v>130</v>
      </c>
      <c r="FTG92" s="23" t="s">
        <v>130</v>
      </c>
      <c r="FTH92" s="23" t="s">
        <v>130</v>
      </c>
      <c r="FTI92" s="23" t="s">
        <v>130</v>
      </c>
      <c r="FTJ92" s="23" t="s">
        <v>130</v>
      </c>
      <c r="FTK92" s="23" t="s">
        <v>130</v>
      </c>
      <c r="FTL92" s="23" t="s">
        <v>130</v>
      </c>
      <c r="FTM92" s="23" t="s">
        <v>130</v>
      </c>
      <c r="FTN92" s="23" t="s">
        <v>130</v>
      </c>
      <c r="FTO92" s="23" t="s">
        <v>130</v>
      </c>
      <c r="FTP92" s="23" t="s">
        <v>130</v>
      </c>
      <c r="FTQ92" s="23" t="s">
        <v>130</v>
      </c>
      <c r="FTR92" s="23" t="s">
        <v>130</v>
      </c>
      <c r="FTS92" s="23" t="s">
        <v>130</v>
      </c>
      <c r="FTT92" s="23" t="s">
        <v>130</v>
      </c>
      <c r="FTU92" s="23" t="s">
        <v>130</v>
      </c>
      <c r="FTV92" s="23" t="s">
        <v>130</v>
      </c>
      <c r="FTW92" s="23" t="s">
        <v>130</v>
      </c>
      <c r="FTX92" s="23" t="s">
        <v>130</v>
      </c>
      <c r="FTY92" s="23" t="s">
        <v>130</v>
      </c>
      <c r="FTZ92" s="23" t="s">
        <v>130</v>
      </c>
      <c r="FUA92" s="23" t="s">
        <v>130</v>
      </c>
      <c r="FUB92" s="23" t="s">
        <v>130</v>
      </c>
      <c r="FUC92" s="23" t="s">
        <v>130</v>
      </c>
      <c r="FUD92" s="23" t="s">
        <v>130</v>
      </c>
      <c r="FUE92" s="23" t="s">
        <v>130</v>
      </c>
      <c r="FUF92" s="23" t="s">
        <v>130</v>
      </c>
      <c r="FUG92" s="23" t="s">
        <v>130</v>
      </c>
      <c r="FUH92" s="23" t="s">
        <v>130</v>
      </c>
      <c r="FUI92" s="23" t="s">
        <v>130</v>
      </c>
      <c r="FUJ92" s="23" t="s">
        <v>130</v>
      </c>
      <c r="FUK92" s="23" t="s">
        <v>130</v>
      </c>
      <c r="FUL92" s="23" t="s">
        <v>130</v>
      </c>
      <c r="FUM92" s="23" t="s">
        <v>130</v>
      </c>
      <c r="FUN92" s="23" t="s">
        <v>130</v>
      </c>
      <c r="FUO92" s="23" t="s">
        <v>130</v>
      </c>
      <c r="FUP92" s="23" t="s">
        <v>130</v>
      </c>
      <c r="FUQ92" s="23" t="s">
        <v>130</v>
      </c>
      <c r="FUR92" s="23" t="s">
        <v>130</v>
      </c>
      <c r="FUS92" s="23" t="s">
        <v>130</v>
      </c>
      <c r="FUT92" s="23" t="s">
        <v>130</v>
      </c>
      <c r="FUU92" s="23" t="s">
        <v>130</v>
      </c>
      <c r="FUV92" s="23" t="s">
        <v>130</v>
      </c>
      <c r="FUW92" s="23" t="s">
        <v>130</v>
      </c>
      <c r="FUX92" s="23" t="s">
        <v>130</v>
      </c>
      <c r="FUY92" s="23" t="s">
        <v>130</v>
      </c>
      <c r="FUZ92" s="23" t="s">
        <v>130</v>
      </c>
      <c r="FVA92" s="23" t="s">
        <v>130</v>
      </c>
      <c r="FVB92" s="23" t="s">
        <v>130</v>
      </c>
      <c r="FVC92" s="23" t="s">
        <v>130</v>
      </c>
      <c r="FVD92" s="23" t="s">
        <v>130</v>
      </c>
      <c r="FVE92" s="23" t="s">
        <v>130</v>
      </c>
      <c r="FVF92" s="23" t="s">
        <v>130</v>
      </c>
      <c r="FVG92" s="23" t="s">
        <v>130</v>
      </c>
      <c r="FVH92" s="23" t="s">
        <v>130</v>
      </c>
      <c r="FVI92" s="23" t="s">
        <v>130</v>
      </c>
      <c r="FVJ92" s="23" t="s">
        <v>130</v>
      </c>
      <c r="FVK92" s="23" t="s">
        <v>130</v>
      </c>
      <c r="FVL92" s="23" t="s">
        <v>130</v>
      </c>
      <c r="FVM92" s="23" t="s">
        <v>130</v>
      </c>
      <c r="FVN92" s="23" t="s">
        <v>130</v>
      </c>
      <c r="FVO92" s="23" t="s">
        <v>130</v>
      </c>
      <c r="FVP92" s="23" t="s">
        <v>130</v>
      </c>
      <c r="FVQ92" s="23" t="s">
        <v>130</v>
      </c>
      <c r="FVR92" s="23" t="s">
        <v>130</v>
      </c>
      <c r="FVS92" s="23" t="s">
        <v>130</v>
      </c>
      <c r="FVT92" s="23" t="s">
        <v>130</v>
      </c>
      <c r="FVU92" s="23" t="s">
        <v>130</v>
      </c>
      <c r="FVV92" s="23" t="s">
        <v>130</v>
      </c>
      <c r="FVW92" s="23" t="s">
        <v>130</v>
      </c>
      <c r="FVX92" s="23" t="s">
        <v>130</v>
      </c>
      <c r="FVY92" s="23" t="s">
        <v>130</v>
      </c>
      <c r="FVZ92" s="23" t="s">
        <v>130</v>
      </c>
      <c r="FWA92" s="23" t="s">
        <v>130</v>
      </c>
      <c r="FWB92" s="23" t="s">
        <v>130</v>
      </c>
      <c r="FWC92" s="23" t="s">
        <v>130</v>
      </c>
      <c r="FWD92" s="23" t="s">
        <v>130</v>
      </c>
      <c r="FWE92" s="23" t="s">
        <v>130</v>
      </c>
      <c r="FWF92" s="23" t="s">
        <v>130</v>
      </c>
      <c r="FWG92" s="23" t="s">
        <v>130</v>
      </c>
      <c r="FWH92" s="23" t="s">
        <v>130</v>
      </c>
      <c r="FWI92" s="23" t="s">
        <v>130</v>
      </c>
      <c r="FWJ92" s="23" t="s">
        <v>130</v>
      </c>
      <c r="FWK92" s="23" t="s">
        <v>130</v>
      </c>
      <c r="FWL92" s="23" t="s">
        <v>130</v>
      </c>
      <c r="FWM92" s="23" t="s">
        <v>130</v>
      </c>
      <c r="FWN92" s="23" t="s">
        <v>130</v>
      </c>
      <c r="FWO92" s="23" t="s">
        <v>130</v>
      </c>
      <c r="FWP92" s="23" t="s">
        <v>130</v>
      </c>
      <c r="FWQ92" s="23" t="s">
        <v>130</v>
      </c>
      <c r="FWR92" s="23" t="s">
        <v>130</v>
      </c>
      <c r="FWS92" s="23" t="s">
        <v>130</v>
      </c>
      <c r="FWT92" s="23" t="s">
        <v>130</v>
      </c>
      <c r="FWU92" s="23" t="s">
        <v>130</v>
      </c>
      <c r="FWV92" s="23" t="s">
        <v>130</v>
      </c>
      <c r="FWW92" s="23" t="s">
        <v>130</v>
      </c>
      <c r="FWX92" s="23" t="s">
        <v>130</v>
      </c>
      <c r="FWY92" s="23" t="s">
        <v>130</v>
      </c>
      <c r="FWZ92" s="23" t="s">
        <v>130</v>
      </c>
      <c r="FXA92" s="23" t="s">
        <v>130</v>
      </c>
      <c r="FXB92" s="23" t="s">
        <v>130</v>
      </c>
      <c r="FXC92" s="23" t="s">
        <v>130</v>
      </c>
      <c r="FXD92" s="23" t="s">
        <v>130</v>
      </c>
      <c r="FXE92" s="23" t="s">
        <v>130</v>
      </c>
      <c r="FXF92" s="23" t="s">
        <v>130</v>
      </c>
      <c r="FXG92" s="23" t="s">
        <v>130</v>
      </c>
      <c r="FXH92" s="23" t="s">
        <v>130</v>
      </c>
      <c r="FXI92" s="23" t="s">
        <v>130</v>
      </c>
      <c r="FXJ92" s="23" t="s">
        <v>130</v>
      </c>
      <c r="FXK92" s="23" t="s">
        <v>130</v>
      </c>
      <c r="FXL92" s="23" t="s">
        <v>130</v>
      </c>
      <c r="FXM92" s="23" t="s">
        <v>130</v>
      </c>
      <c r="FXN92" s="23" t="s">
        <v>130</v>
      </c>
      <c r="FXO92" s="23" t="s">
        <v>130</v>
      </c>
      <c r="FXP92" s="23" t="s">
        <v>130</v>
      </c>
      <c r="FXQ92" s="23" t="s">
        <v>130</v>
      </c>
      <c r="FXR92" s="23" t="s">
        <v>130</v>
      </c>
      <c r="FXS92" s="23" t="s">
        <v>130</v>
      </c>
      <c r="FXT92" s="23" t="s">
        <v>130</v>
      </c>
      <c r="FXU92" s="23" t="s">
        <v>130</v>
      </c>
      <c r="FXV92" s="23" t="s">
        <v>130</v>
      </c>
      <c r="FXW92" s="23" t="s">
        <v>130</v>
      </c>
      <c r="FXX92" s="23" t="s">
        <v>130</v>
      </c>
      <c r="FXY92" s="23" t="s">
        <v>130</v>
      </c>
      <c r="FXZ92" s="23" t="s">
        <v>130</v>
      </c>
      <c r="FYA92" s="23" t="s">
        <v>130</v>
      </c>
      <c r="FYB92" s="23" t="s">
        <v>130</v>
      </c>
      <c r="FYC92" s="23" t="s">
        <v>130</v>
      </c>
      <c r="FYD92" s="23" t="s">
        <v>130</v>
      </c>
      <c r="FYE92" s="23" t="s">
        <v>130</v>
      </c>
      <c r="FYF92" s="23" t="s">
        <v>130</v>
      </c>
      <c r="FYG92" s="23" t="s">
        <v>130</v>
      </c>
      <c r="FYH92" s="23" t="s">
        <v>130</v>
      </c>
      <c r="FYI92" s="23" t="s">
        <v>130</v>
      </c>
      <c r="FYJ92" s="23" t="s">
        <v>130</v>
      </c>
      <c r="FYK92" s="23" t="s">
        <v>130</v>
      </c>
      <c r="FYL92" s="23" t="s">
        <v>130</v>
      </c>
      <c r="FYM92" s="23" t="s">
        <v>130</v>
      </c>
      <c r="FYN92" s="23" t="s">
        <v>130</v>
      </c>
      <c r="FYO92" s="23" t="s">
        <v>130</v>
      </c>
      <c r="FYP92" s="23" t="s">
        <v>130</v>
      </c>
      <c r="FYQ92" s="23" t="s">
        <v>130</v>
      </c>
      <c r="FYR92" s="23" t="s">
        <v>130</v>
      </c>
      <c r="FYS92" s="23" t="s">
        <v>130</v>
      </c>
      <c r="FYT92" s="23" t="s">
        <v>130</v>
      </c>
      <c r="FYU92" s="23" t="s">
        <v>130</v>
      </c>
      <c r="FYV92" s="23" t="s">
        <v>130</v>
      </c>
      <c r="FYW92" s="23" t="s">
        <v>130</v>
      </c>
      <c r="FYX92" s="23" t="s">
        <v>130</v>
      </c>
      <c r="FYY92" s="23" t="s">
        <v>130</v>
      </c>
      <c r="FYZ92" s="23" t="s">
        <v>130</v>
      </c>
      <c r="FZA92" s="23" t="s">
        <v>130</v>
      </c>
      <c r="FZB92" s="23" t="s">
        <v>130</v>
      </c>
      <c r="FZC92" s="23" t="s">
        <v>130</v>
      </c>
      <c r="FZD92" s="23" t="s">
        <v>130</v>
      </c>
      <c r="FZE92" s="23" t="s">
        <v>130</v>
      </c>
      <c r="FZF92" s="23" t="s">
        <v>130</v>
      </c>
      <c r="FZG92" s="23" t="s">
        <v>130</v>
      </c>
      <c r="FZH92" s="23" t="s">
        <v>130</v>
      </c>
      <c r="FZI92" s="23" t="s">
        <v>130</v>
      </c>
      <c r="FZJ92" s="23" t="s">
        <v>130</v>
      </c>
      <c r="FZK92" s="23" t="s">
        <v>130</v>
      </c>
      <c r="FZL92" s="23" t="s">
        <v>130</v>
      </c>
      <c r="FZM92" s="23" t="s">
        <v>130</v>
      </c>
      <c r="FZN92" s="23" t="s">
        <v>130</v>
      </c>
      <c r="FZO92" s="23" t="s">
        <v>130</v>
      </c>
      <c r="FZP92" s="23" t="s">
        <v>130</v>
      </c>
      <c r="FZQ92" s="23" t="s">
        <v>130</v>
      </c>
      <c r="FZR92" s="23" t="s">
        <v>130</v>
      </c>
      <c r="FZS92" s="23" t="s">
        <v>130</v>
      </c>
      <c r="FZT92" s="23" t="s">
        <v>130</v>
      </c>
      <c r="FZU92" s="23" t="s">
        <v>130</v>
      </c>
      <c r="FZV92" s="23" t="s">
        <v>130</v>
      </c>
      <c r="FZW92" s="23" t="s">
        <v>130</v>
      </c>
      <c r="FZX92" s="23" t="s">
        <v>130</v>
      </c>
      <c r="FZY92" s="23" t="s">
        <v>130</v>
      </c>
      <c r="FZZ92" s="23" t="s">
        <v>130</v>
      </c>
      <c r="GAA92" s="23" t="s">
        <v>130</v>
      </c>
      <c r="GAB92" s="23" t="s">
        <v>130</v>
      </c>
      <c r="GAC92" s="23" t="s">
        <v>130</v>
      </c>
      <c r="GAD92" s="23" t="s">
        <v>130</v>
      </c>
      <c r="GAE92" s="23" t="s">
        <v>130</v>
      </c>
      <c r="GAF92" s="23" t="s">
        <v>130</v>
      </c>
      <c r="GAG92" s="23" t="s">
        <v>130</v>
      </c>
      <c r="GAH92" s="23" t="s">
        <v>130</v>
      </c>
      <c r="GAI92" s="23" t="s">
        <v>130</v>
      </c>
      <c r="GAJ92" s="23" t="s">
        <v>130</v>
      </c>
      <c r="GAK92" s="23" t="s">
        <v>130</v>
      </c>
      <c r="GAL92" s="23" t="s">
        <v>130</v>
      </c>
      <c r="GAM92" s="23" t="s">
        <v>130</v>
      </c>
      <c r="GAN92" s="23" t="s">
        <v>130</v>
      </c>
      <c r="GAO92" s="23" t="s">
        <v>130</v>
      </c>
      <c r="GAP92" s="23" t="s">
        <v>130</v>
      </c>
      <c r="GAQ92" s="23" t="s">
        <v>130</v>
      </c>
      <c r="GAR92" s="23" t="s">
        <v>130</v>
      </c>
      <c r="GAS92" s="23" t="s">
        <v>130</v>
      </c>
      <c r="GAT92" s="23" t="s">
        <v>130</v>
      </c>
      <c r="GAU92" s="23" t="s">
        <v>130</v>
      </c>
      <c r="GAV92" s="23" t="s">
        <v>130</v>
      </c>
      <c r="GAW92" s="23" t="s">
        <v>130</v>
      </c>
      <c r="GAX92" s="23" t="s">
        <v>130</v>
      </c>
      <c r="GAY92" s="23" t="s">
        <v>130</v>
      </c>
      <c r="GAZ92" s="23" t="s">
        <v>130</v>
      </c>
      <c r="GBA92" s="23" t="s">
        <v>130</v>
      </c>
      <c r="GBB92" s="23" t="s">
        <v>130</v>
      </c>
      <c r="GBC92" s="23" t="s">
        <v>130</v>
      </c>
      <c r="GBD92" s="23" t="s">
        <v>130</v>
      </c>
      <c r="GBE92" s="23" t="s">
        <v>130</v>
      </c>
      <c r="GBF92" s="23" t="s">
        <v>130</v>
      </c>
      <c r="GBG92" s="23" t="s">
        <v>130</v>
      </c>
      <c r="GBH92" s="23" t="s">
        <v>130</v>
      </c>
      <c r="GBI92" s="23" t="s">
        <v>130</v>
      </c>
      <c r="GBJ92" s="23" t="s">
        <v>130</v>
      </c>
      <c r="GBK92" s="23" t="s">
        <v>130</v>
      </c>
      <c r="GBL92" s="23" t="s">
        <v>130</v>
      </c>
      <c r="GBM92" s="23" t="s">
        <v>130</v>
      </c>
      <c r="GBN92" s="23" t="s">
        <v>130</v>
      </c>
      <c r="GBO92" s="23" t="s">
        <v>130</v>
      </c>
      <c r="GBP92" s="23" t="s">
        <v>130</v>
      </c>
      <c r="GBQ92" s="23" t="s">
        <v>130</v>
      </c>
      <c r="GBR92" s="23" t="s">
        <v>130</v>
      </c>
      <c r="GBS92" s="23" t="s">
        <v>130</v>
      </c>
      <c r="GBT92" s="23" t="s">
        <v>130</v>
      </c>
      <c r="GBU92" s="23" t="s">
        <v>130</v>
      </c>
      <c r="GBV92" s="23" t="s">
        <v>130</v>
      </c>
      <c r="GBW92" s="23" t="s">
        <v>130</v>
      </c>
      <c r="GBX92" s="23" t="s">
        <v>130</v>
      </c>
      <c r="GBY92" s="23" t="s">
        <v>130</v>
      </c>
      <c r="GBZ92" s="23" t="s">
        <v>130</v>
      </c>
      <c r="GCA92" s="23" t="s">
        <v>130</v>
      </c>
      <c r="GCB92" s="23" t="s">
        <v>130</v>
      </c>
      <c r="GCC92" s="23" t="s">
        <v>130</v>
      </c>
      <c r="GCD92" s="23" t="s">
        <v>130</v>
      </c>
      <c r="GCE92" s="23" t="s">
        <v>130</v>
      </c>
      <c r="GCF92" s="23" t="s">
        <v>130</v>
      </c>
      <c r="GCG92" s="23" t="s">
        <v>130</v>
      </c>
      <c r="GCH92" s="23" t="s">
        <v>130</v>
      </c>
      <c r="GCI92" s="23" t="s">
        <v>130</v>
      </c>
      <c r="GCJ92" s="23" t="s">
        <v>130</v>
      </c>
      <c r="GCK92" s="23" t="s">
        <v>130</v>
      </c>
      <c r="GCL92" s="23" t="s">
        <v>130</v>
      </c>
      <c r="GCM92" s="23" t="s">
        <v>130</v>
      </c>
      <c r="GCN92" s="23" t="s">
        <v>130</v>
      </c>
      <c r="GCO92" s="23" t="s">
        <v>130</v>
      </c>
      <c r="GCP92" s="23" t="s">
        <v>130</v>
      </c>
      <c r="GCQ92" s="23" t="s">
        <v>130</v>
      </c>
      <c r="GCR92" s="23" t="s">
        <v>130</v>
      </c>
      <c r="GCS92" s="23" t="s">
        <v>130</v>
      </c>
      <c r="GCT92" s="23" t="s">
        <v>130</v>
      </c>
      <c r="GCU92" s="23" t="s">
        <v>130</v>
      </c>
      <c r="GCV92" s="23" t="s">
        <v>130</v>
      </c>
      <c r="GCW92" s="23" t="s">
        <v>130</v>
      </c>
      <c r="GCX92" s="23" t="s">
        <v>130</v>
      </c>
      <c r="GCY92" s="23" t="s">
        <v>130</v>
      </c>
      <c r="GCZ92" s="23" t="s">
        <v>130</v>
      </c>
      <c r="GDA92" s="23" t="s">
        <v>130</v>
      </c>
      <c r="GDB92" s="23" t="s">
        <v>130</v>
      </c>
      <c r="GDC92" s="23" t="s">
        <v>130</v>
      </c>
      <c r="GDD92" s="23" t="s">
        <v>130</v>
      </c>
      <c r="GDE92" s="23" t="s">
        <v>130</v>
      </c>
      <c r="GDF92" s="23" t="s">
        <v>130</v>
      </c>
      <c r="GDG92" s="23" t="s">
        <v>130</v>
      </c>
      <c r="GDH92" s="23" t="s">
        <v>130</v>
      </c>
      <c r="GDI92" s="23" t="s">
        <v>130</v>
      </c>
      <c r="GDJ92" s="23" t="s">
        <v>130</v>
      </c>
      <c r="GDK92" s="23" t="s">
        <v>130</v>
      </c>
      <c r="GDL92" s="23" t="s">
        <v>130</v>
      </c>
      <c r="GDM92" s="23" t="s">
        <v>130</v>
      </c>
      <c r="GDN92" s="23" t="s">
        <v>130</v>
      </c>
      <c r="GDO92" s="23" t="s">
        <v>130</v>
      </c>
      <c r="GDP92" s="23" t="s">
        <v>130</v>
      </c>
      <c r="GDQ92" s="23" t="s">
        <v>130</v>
      </c>
      <c r="GDR92" s="23" t="s">
        <v>130</v>
      </c>
      <c r="GDS92" s="23" t="s">
        <v>130</v>
      </c>
      <c r="GDT92" s="23" t="s">
        <v>130</v>
      </c>
      <c r="GDU92" s="23" t="s">
        <v>130</v>
      </c>
      <c r="GDV92" s="23" t="s">
        <v>130</v>
      </c>
      <c r="GDW92" s="23" t="s">
        <v>130</v>
      </c>
      <c r="GDX92" s="23" t="s">
        <v>130</v>
      </c>
      <c r="GDY92" s="23" t="s">
        <v>130</v>
      </c>
      <c r="GDZ92" s="23" t="s">
        <v>130</v>
      </c>
      <c r="GEA92" s="23" t="s">
        <v>130</v>
      </c>
      <c r="GEB92" s="23" t="s">
        <v>130</v>
      </c>
      <c r="GEC92" s="23" t="s">
        <v>130</v>
      </c>
      <c r="GED92" s="23" t="s">
        <v>130</v>
      </c>
      <c r="GEE92" s="23" t="s">
        <v>130</v>
      </c>
      <c r="GEF92" s="23" t="s">
        <v>130</v>
      </c>
      <c r="GEG92" s="23" t="s">
        <v>130</v>
      </c>
      <c r="GEH92" s="23" t="s">
        <v>130</v>
      </c>
      <c r="GEI92" s="23" t="s">
        <v>130</v>
      </c>
      <c r="GEJ92" s="23" t="s">
        <v>130</v>
      </c>
      <c r="GEK92" s="23" t="s">
        <v>130</v>
      </c>
      <c r="GEL92" s="23" t="s">
        <v>130</v>
      </c>
      <c r="GEM92" s="23" t="s">
        <v>130</v>
      </c>
      <c r="GEN92" s="23" t="s">
        <v>130</v>
      </c>
      <c r="GEO92" s="23" t="s">
        <v>130</v>
      </c>
      <c r="GEP92" s="23" t="s">
        <v>130</v>
      </c>
      <c r="GEQ92" s="23" t="s">
        <v>130</v>
      </c>
      <c r="GER92" s="23" t="s">
        <v>130</v>
      </c>
      <c r="GES92" s="23" t="s">
        <v>130</v>
      </c>
      <c r="GET92" s="23" t="s">
        <v>130</v>
      </c>
      <c r="GEU92" s="23" t="s">
        <v>130</v>
      </c>
      <c r="GEV92" s="23" t="s">
        <v>130</v>
      </c>
      <c r="GEW92" s="23" t="s">
        <v>130</v>
      </c>
      <c r="GEX92" s="23" t="s">
        <v>130</v>
      </c>
      <c r="GEY92" s="23" t="s">
        <v>130</v>
      </c>
      <c r="GEZ92" s="23" t="s">
        <v>130</v>
      </c>
      <c r="GFA92" s="23" t="s">
        <v>130</v>
      </c>
      <c r="GFB92" s="23" t="s">
        <v>130</v>
      </c>
      <c r="GFC92" s="23" t="s">
        <v>130</v>
      </c>
      <c r="GFD92" s="23" t="s">
        <v>130</v>
      </c>
      <c r="GFE92" s="23" t="s">
        <v>130</v>
      </c>
      <c r="GFF92" s="23" t="s">
        <v>130</v>
      </c>
      <c r="GFG92" s="23" t="s">
        <v>130</v>
      </c>
      <c r="GFH92" s="23" t="s">
        <v>130</v>
      </c>
      <c r="GFI92" s="23" t="s">
        <v>130</v>
      </c>
      <c r="GFJ92" s="23" t="s">
        <v>130</v>
      </c>
      <c r="GFK92" s="23" t="s">
        <v>130</v>
      </c>
      <c r="GFL92" s="23" t="s">
        <v>130</v>
      </c>
      <c r="GFM92" s="23" t="s">
        <v>130</v>
      </c>
      <c r="GFN92" s="23" t="s">
        <v>130</v>
      </c>
      <c r="GFO92" s="23" t="s">
        <v>130</v>
      </c>
      <c r="GFP92" s="23" t="s">
        <v>130</v>
      </c>
      <c r="GFQ92" s="23" t="s">
        <v>130</v>
      </c>
      <c r="GFR92" s="23" t="s">
        <v>130</v>
      </c>
      <c r="GFS92" s="23" t="s">
        <v>130</v>
      </c>
      <c r="GFT92" s="23" t="s">
        <v>130</v>
      </c>
      <c r="GFU92" s="23" t="s">
        <v>130</v>
      </c>
      <c r="GFV92" s="23" t="s">
        <v>130</v>
      </c>
      <c r="GFW92" s="23" t="s">
        <v>130</v>
      </c>
      <c r="GFX92" s="23" t="s">
        <v>130</v>
      </c>
      <c r="GFY92" s="23" t="s">
        <v>130</v>
      </c>
      <c r="GFZ92" s="23" t="s">
        <v>130</v>
      </c>
      <c r="GGA92" s="23" t="s">
        <v>130</v>
      </c>
      <c r="GGB92" s="23" t="s">
        <v>130</v>
      </c>
      <c r="GGC92" s="23" t="s">
        <v>130</v>
      </c>
      <c r="GGD92" s="23" t="s">
        <v>130</v>
      </c>
      <c r="GGE92" s="23" t="s">
        <v>130</v>
      </c>
      <c r="GGF92" s="23" t="s">
        <v>130</v>
      </c>
      <c r="GGG92" s="23" t="s">
        <v>130</v>
      </c>
      <c r="GGH92" s="23" t="s">
        <v>130</v>
      </c>
      <c r="GGI92" s="23" t="s">
        <v>130</v>
      </c>
      <c r="GGJ92" s="23" t="s">
        <v>130</v>
      </c>
      <c r="GGK92" s="23" t="s">
        <v>130</v>
      </c>
      <c r="GGL92" s="23" t="s">
        <v>130</v>
      </c>
      <c r="GGM92" s="23" t="s">
        <v>130</v>
      </c>
      <c r="GGN92" s="23" t="s">
        <v>130</v>
      </c>
      <c r="GGO92" s="23" t="s">
        <v>130</v>
      </c>
      <c r="GGP92" s="23" t="s">
        <v>130</v>
      </c>
      <c r="GGQ92" s="23" t="s">
        <v>130</v>
      </c>
      <c r="GGR92" s="23" t="s">
        <v>130</v>
      </c>
      <c r="GGS92" s="23" t="s">
        <v>130</v>
      </c>
      <c r="GGT92" s="23" t="s">
        <v>130</v>
      </c>
      <c r="GGU92" s="23" t="s">
        <v>130</v>
      </c>
      <c r="GGV92" s="23" t="s">
        <v>130</v>
      </c>
      <c r="GGW92" s="23" t="s">
        <v>130</v>
      </c>
      <c r="GGX92" s="23" t="s">
        <v>130</v>
      </c>
      <c r="GGY92" s="23" t="s">
        <v>130</v>
      </c>
      <c r="GGZ92" s="23" t="s">
        <v>130</v>
      </c>
      <c r="GHA92" s="23" t="s">
        <v>130</v>
      </c>
      <c r="GHB92" s="23" t="s">
        <v>130</v>
      </c>
      <c r="GHC92" s="23" t="s">
        <v>130</v>
      </c>
      <c r="GHD92" s="23" t="s">
        <v>130</v>
      </c>
      <c r="GHE92" s="23" t="s">
        <v>130</v>
      </c>
      <c r="GHF92" s="23" t="s">
        <v>130</v>
      </c>
      <c r="GHG92" s="23" t="s">
        <v>130</v>
      </c>
      <c r="GHH92" s="23" t="s">
        <v>130</v>
      </c>
      <c r="GHI92" s="23" t="s">
        <v>130</v>
      </c>
      <c r="GHJ92" s="23" t="s">
        <v>130</v>
      </c>
      <c r="GHK92" s="23" t="s">
        <v>130</v>
      </c>
      <c r="GHL92" s="23" t="s">
        <v>130</v>
      </c>
      <c r="GHM92" s="23" t="s">
        <v>130</v>
      </c>
      <c r="GHN92" s="23" t="s">
        <v>130</v>
      </c>
      <c r="GHO92" s="23" t="s">
        <v>130</v>
      </c>
      <c r="GHP92" s="23" t="s">
        <v>130</v>
      </c>
      <c r="GHQ92" s="23" t="s">
        <v>130</v>
      </c>
      <c r="GHR92" s="23" t="s">
        <v>130</v>
      </c>
      <c r="GHS92" s="23" t="s">
        <v>130</v>
      </c>
      <c r="GHT92" s="23" t="s">
        <v>130</v>
      </c>
      <c r="GHU92" s="23" t="s">
        <v>130</v>
      </c>
      <c r="GHV92" s="23" t="s">
        <v>130</v>
      </c>
      <c r="GHW92" s="23" t="s">
        <v>130</v>
      </c>
      <c r="GHX92" s="23" t="s">
        <v>130</v>
      </c>
      <c r="GHY92" s="23" t="s">
        <v>130</v>
      </c>
      <c r="GHZ92" s="23" t="s">
        <v>130</v>
      </c>
      <c r="GIA92" s="23" t="s">
        <v>130</v>
      </c>
      <c r="GIB92" s="23" t="s">
        <v>130</v>
      </c>
      <c r="GIC92" s="23" t="s">
        <v>130</v>
      </c>
      <c r="GID92" s="23" t="s">
        <v>130</v>
      </c>
      <c r="GIE92" s="23" t="s">
        <v>130</v>
      </c>
      <c r="GIF92" s="23" t="s">
        <v>130</v>
      </c>
      <c r="GIG92" s="23" t="s">
        <v>130</v>
      </c>
      <c r="GIH92" s="23" t="s">
        <v>130</v>
      </c>
      <c r="GII92" s="23" t="s">
        <v>130</v>
      </c>
      <c r="GIJ92" s="23" t="s">
        <v>130</v>
      </c>
      <c r="GIK92" s="23" t="s">
        <v>130</v>
      </c>
      <c r="GIL92" s="23" t="s">
        <v>130</v>
      </c>
      <c r="GIM92" s="23" t="s">
        <v>130</v>
      </c>
      <c r="GIN92" s="23" t="s">
        <v>130</v>
      </c>
      <c r="GIO92" s="23" t="s">
        <v>130</v>
      </c>
      <c r="GIP92" s="23" t="s">
        <v>130</v>
      </c>
      <c r="GIQ92" s="23" t="s">
        <v>130</v>
      </c>
      <c r="GIR92" s="23" t="s">
        <v>130</v>
      </c>
      <c r="GIS92" s="23" t="s">
        <v>130</v>
      </c>
      <c r="GIT92" s="23" t="s">
        <v>130</v>
      </c>
      <c r="GIU92" s="23" t="s">
        <v>130</v>
      </c>
      <c r="GIV92" s="23" t="s">
        <v>130</v>
      </c>
      <c r="GIW92" s="23" t="s">
        <v>130</v>
      </c>
      <c r="GIX92" s="23" t="s">
        <v>130</v>
      </c>
      <c r="GIY92" s="23" t="s">
        <v>130</v>
      </c>
      <c r="GIZ92" s="23" t="s">
        <v>130</v>
      </c>
      <c r="GJA92" s="23" t="s">
        <v>130</v>
      </c>
      <c r="GJB92" s="23" t="s">
        <v>130</v>
      </c>
      <c r="GJC92" s="23" t="s">
        <v>130</v>
      </c>
      <c r="GJD92" s="23" t="s">
        <v>130</v>
      </c>
      <c r="GJE92" s="23" t="s">
        <v>130</v>
      </c>
      <c r="GJF92" s="23" t="s">
        <v>130</v>
      </c>
      <c r="GJG92" s="23" t="s">
        <v>130</v>
      </c>
      <c r="GJH92" s="23" t="s">
        <v>130</v>
      </c>
      <c r="GJI92" s="23" t="s">
        <v>130</v>
      </c>
      <c r="GJJ92" s="23" t="s">
        <v>130</v>
      </c>
      <c r="GJK92" s="23" t="s">
        <v>130</v>
      </c>
      <c r="GJL92" s="23" t="s">
        <v>130</v>
      </c>
      <c r="GJM92" s="23" t="s">
        <v>130</v>
      </c>
      <c r="GJN92" s="23" t="s">
        <v>130</v>
      </c>
      <c r="GJO92" s="23" t="s">
        <v>130</v>
      </c>
      <c r="GJP92" s="23" t="s">
        <v>130</v>
      </c>
      <c r="GJQ92" s="23" t="s">
        <v>130</v>
      </c>
      <c r="GJR92" s="23" t="s">
        <v>130</v>
      </c>
      <c r="GJS92" s="23" t="s">
        <v>130</v>
      </c>
      <c r="GJT92" s="23" t="s">
        <v>130</v>
      </c>
      <c r="GJU92" s="23" t="s">
        <v>130</v>
      </c>
      <c r="GJV92" s="23" t="s">
        <v>130</v>
      </c>
      <c r="GJW92" s="23" t="s">
        <v>130</v>
      </c>
      <c r="GJX92" s="23" t="s">
        <v>130</v>
      </c>
      <c r="GJY92" s="23" t="s">
        <v>130</v>
      </c>
      <c r="GJZ92" s="23" t="s">
        <v>130</v>
      </c>
      <c r="GKA92" s="23" t="s">
        <v>130</v>
      </c>
      <c r="GKB92" s="23" t="s">
        <v>130</v>
      </c>
      <c r="GKC92" s="23" t="s">
        <v>130</v>
      </c>
      <c r="GKD92" s="23" t="s">
        <v>130</v>
      </c>
      <c r="GKE92" s="23" t="s">
        <v>130</v>
      </c>
      <c r="GKF92" s="23" t="s">
        <v>130</v>
      </c>
      <c r="GKG92" s="23" t="s">
        <v>130</v>
      </c>
      <c r="GKH92" s="23" t="s">
        <v>130</v>
      </c>
      <c r="GKI92" s="23" t="s">
        <v>130</v>
      </c>
      <c r="GKJ92" s="23" t="s">
        <v>130</v>
      </c>
      <c r="GKK92" s="23" t="s">
        <v>130</v>
      </c>
      <c r="GKL92" s="23" t="s">
        <v>130</v>
      </c>
      <c r="GKM92" s="23" t="s">
        <v>130</v>
      </c>
      <c r="GKN92" s="23" t="s">
        <v>130</v>
      </c>
      <c r="GKO92" s="23" t="s">
        <v>130</v>
      </c>
      <c r="GKP92" s="23" t="s">
        <v>130</v>
      </c>
      <c r="GKQ92" s="23" t="s">
        <v>130</v>
      </c>
      <c r="GKR92" s="23" t="s">
        <v>130</v>
      </c>
      <c r="GKS92" s="23" t="s">
        <v>130</v>
      </c>
      <c r="GKT92" s="23" t="s">
        <v>130</v>
      </c>
      <c r="GKU92" s="23" t="s">
        <v>130</v>
      </c>
      <c r="GKV92" s="23" t="s">
        <v>130</v>
      </c>
      <c r="GKW92" s="23" t="s">
        <v>130</v>
      </c>
      <c r="GKX92" s="23" t="s">
        <v>130</v>
      </c>
      <c r="GKY92" s="23" t="s">
        <v>130</v>
      </c>
      <c r="GKZ92" s="23" t="s">
        <v>130</v>
      </c>
      <c r="GLA92" s="23" t="s">
        <v>130</v>
      </c>
      <c r="GLB92" s="23" t="s">
        <v>130</v>
      </c>
      <c r="GLC92" s="23" t="s">
        <v>130</v>
      </c>
      <c r="GLD92" s="23" t="s">
        <v>130</v>
      </c>
      <c r="GLE92" s="23" t="s">
        <v>130</v>
      </c>
      <c r="GLF92" s="23" t="s">
        <v>130</v>
      </c>
      <c r="GLG92" s="23" t="s">
        <v>130</v>
      </c>
      <c r="GLH92" s="23" t="s">
        <v>130</v>
      </c>
      <c r="GLI92" s="23" t="s">
        <v>130</v>
      </c>
      <c r="GLJ92" s="23" t="s">
        <v>130</v>
      </c>
      <c r="GLK92" s="23" t="s">
        <v>130</v>
      </c>
      <c r="GLL92" s="23" t="s">
        <v>130</v>
      </c>
      <c r="GLM92" s="23" t="s">
        <v>130</v>
      </c>
      <c r="GLN92" s="23" t="s">
        <v>130</v>
      </c>
      <c r="GLO92" s="23" t="s">
        <v>130</v>
      </c>
      <c r="GLP92" s="23" t="s">
        <v>130</v>
      </c>
      <c r="GLQ92" s="23" t="s">
        <v>130</v>
      </c>
      <c r="GLR92" s="23" t="s">
        <v>130</v>
      </c>
      <c r="GLS92" s="23" t="s">
        <v>130</v>
      </c>
      <c r="GLT92" s="23" t="s">
        <v>130</v>
      </c>
      <c r="GLU92" s="23" t="s">
        <v>130</v>
      </c>
      <c r="GLV92" s="23" t="s">
        <v>130</v>
      </c>
      <c r="GLW92" s="23" t="s">
        <v>130</v>
      </c>
      <c r="GLX92" s="23" t="s">
        <v>130</v>
      </c>
      <c r="GLY92" s="23" t="s">
        <v>130</v>
      </c>
      <c r="GLZ92" s="23" t="s">
        <v>130</v>
      </c>
      <c r="GMA92" s="23" t="s">
        <v>130</v>
      </c>
      <c r="GMB92" s="23" t="s">
        <v>130</v>
      </c>
      <c r="GMC92" s="23" t="s">
        <v>130</v>
      </c>
      <c r="GMD92" s="23" t="s">
        <v>130</v>
      </c>
      <c r="GME92" s="23" t="s">
        <v>130</v>
      </c>
      <c r="GMF92" s="23" t="s">
        <v>130</v>
      </c>
      <c r="GMG92" s="23" t="s">
        <v>130</v>
      </c>
      <c r="GMH92" s="23" t="s">
        <v>130</v>
      </c>
      <c r="GMI92" s="23" t="s">
        <v>130</v>
      </c>
      <c r="GMJ92" s="23" t="s">
        <v>130</v>
      </c>
      <c r="GMK92" s="23" t="s">
        <v>130</v>
      </c>
      <c r="GML92" s="23" t="s">
        <v>130</v>
      </c>
      <c r="GMM92" s="23" t="s">
        <v>130</v>
      </c>
      <c r="GMN92" s="23" t="s">
        <v>130</v>
      </c>
      <c r="GMO92" s="23" t="s">
        <v>130</v>
      </c>
      <c r="GMP92" s="23" t="s">
        <v>130</v>
      </c>
      <c r="GMQ92" s="23" t="s">
        <v>130</v>
      </c>
      <c r="GMR92" s="23" t="s">
        <v>130</v>
      </c>
      <c r="GMS92" s="23" t="s">
        <v>130</v>
      </c>
      <c r="GMT92" s="23" t="s">
        <v>130</v>
      </c>
      <c r="GMU92" s="23" t="s">
        <v>130</v>
      </c>
      <c r="GMV92" s="23" t="s">
        <v>130</v>
      </c>
      <c r="GMW92" s="23" t="s">
        <v>130</v>
      </c>
      <c r="GMX92" s="23" t="s">
        <v>130</v>
      </c>
      <c r="GMY92" s="23" t="s">
        <v>130</v>
      </c>
      <c r="GMZ92" s="23" t="s">
        <v>130</v>
      </c>
      <c r="GNA92" s="23" t="s">
        <v>130</v>
      </c>
      <c r="GNB92" s="23" t="s">
        <v>130</v>
      </c>
      <c r="GNC92" s="23" t="s">
        <v>130</v>
      </c>
      <c r="GND92" s="23" t="s">
        <v>130</v>
      </c>
      <c r="GNE92" s="23" t="s">
        <v>130</v>
      </c>
      <c r="GNF92" s="23" t="s">
        <v>130</v>
      </c>
      <c r="GNG92" s="23" t="s">
        <v>130</v>
      </c>
      <c r="GNH92" s="23" t="s">
        <v>130</v>
      </c>
      <c r="GNI92" s="23" t="s">
        <v>130</v>
      </c>
      <c r="GNJ92" s="23" t="s">
        <v>130</v>
      </c>
      <c r="GNK92" s="23" t="s">
        <v>130</v>
      </c>
      <c r="GNL92" s="23" t="s">
        <v>130</v>
      </c>
      <c r="GNM92" s="23" t="s">
        <v>130</v>
      </c>
      <c r="GNN92" s="23" t="s">
        <v>130</v>
      </c>
      <c r="GNO92" s="23" t="s">
        <v>130</v>
      </c>
      <c r="GNP92" s="23" t="s">
        <v>130</v>
      </c>
      <c r="GNQ92" s="23" t="s">
        <v>130</v>
      </c>
      <c r="GNR92" s="23" t="s">
        <v>130</v>
      </c>
      <c r="GNS92" s="23" t="s">
        <v>130</v>
      </c>
      <c r="GNT92" s="23" t="s">
        <v>130</v>
      </c>
      <c r="GNU92" s="23" t="s">
        <v>130</v>
      </c>
      <c r="GNV92" s="23" t="s">
        <v>130</v>
      </c>
      <c r="GNW92" s="23" t="s">
        <v>130</v>
      </c>
      <c r="GNX92" s="23" t="s">
        <v>130</v>
      </c>
      <c r="GNY92" s="23" t="s">
        <v>130</v>
      </c>
      <c r="GNZ92" s="23" t="s">
        <v>130</v>
      </c>
      <c r="GOA92" s="23" t="s">
        <v>130</v>
      </c>
      <c r="GOB92" s="23" t="s">
        <v>130</v>
      </c>
      <c r="GOC92" s="23" t="s">
        <v>130</v>
      </c>
      <c r="GOD92" s="23" t="s">
        <v>130</v>
      </c>
      <c r="GOE92" s="23" t="s">
        <v>130</v>
      </c>
      <c r="GOF92" s="23" t="s">
        <v>130</v>
      </c>
      <c r="GOG92" s="23" t="s">
        <v>130</v>
      </c>
      <c r="GOH92" s="23" t="s">
        <v>130</v>
      </c>
      <c r="GOI92" s="23" t="s">
        <v>130</v>
      </c>
      <c r="GOJ92" s="23" t="s">
        <v>130</v>
      </c>
      <c r="GOK92" s="23" t="s">
        <v>130</v>
      </c>
      <c r="GOL92" s="23" t="s">
        <v>130</v>
      </c>
      <c r="GOM92" s="23" t="s">
        <v>130</v>
      </c>
      <c r="GON92" s="23" t="s">
        <v>130</v>
      </c>
      <c r="GOO92" s="23" t="s">
        <v>130</v>
      </c>
      <c r="GOP92" s="23" t="s">
        <v>130</v>
      </c>
      <c r="GOQ92" s="23" t="s">
        <v>130</v>
      </c>
      <c r="GOR92" s="23" t="s">
        <v>130</v>
      </c>
      <c r="GOS92" s="23" t="s">
        <v>130</v>
      </c>
      <c r="GOT92" s="23" t="s">
        <v>130</v>
      </c>
      <c r="GOU92" s="23" t="s">
        <v>130</v>
      </c>
      <c r="GOV92" s="23" t="s">
        <v>130</v>
      </c>
      <c r="GOW92" s="23" t="s">
        <v>130</v>
      </c>
      <c r="GOX92" s="23" t="s">
        <v>130</v>
      </c>
      <c r="GOY92" s="23" t="s">
        <v>130</v>
      </c>
      <c r="GOZ92" s="23" t="s">
        <v>130</v>
      </c>
      <c r="GPA92" s="23" t="s">
        <v>130</v>
      </c>
      <c r="GPB92" s="23" t="s">
        <v>130</v>
      </c>
      <c r="GPC92" s="23" t="s">
        <v>130</v>
      </c>
      <c r="GPD92" s="23" t="s">
        <v>130</v>
      </c>
      <c r="GPE92" s="23" t="s">
        <v>130</v>
      </c>
      <c r="GPF92" s="23" t="s">
        <v>130</v>
      </c>
      <c r="GPG92" s="23" t="s">
        <v>130</v>
      </c>
      <c r="GPH92" s="23" t="s">
        <v>130</v>
      </c>
      <c r="GPI92" s="23" t="s">
        <v>130</v>
      </c>
      <c r="GPJ92" s="23" t="s">
        <v>130</v>
      </c>
      <c r="GPK92" s="23" t="s">
        <v>130</v>
      </c>
      <c r="GPL92" s="23" t="s">
        <v>130</v>
      </c>
      <c r="GPM92" s="23" t="s">
        <v>130</v>
      </c>
      <c r="GPN92" s="23" t="s">
        <v>130</v>
      </c>
      <c r="GPO92" s="23" t="s">
        <v>130</v>
      </c>
      <c r="GPP92" s="23" t="s">
        <v>130</v>
      </c>
      <c r="GPQ92" s="23" t="s">
        <v>130</v>
      </c>
      <c r="GPR92" s="23" t="s">
        <v>130</v>
      </c>
      <c r="GPS92" s="23" t="s">
        <v>130</v>
      </c>
      <c r="GPT92" s="23" t="s">
        <v>130</v>
      </c>
      <c r="GPU92" s="23" t="s">
        <v>130</v>
      </c>
      <c r="GPV92" s="23" t="s">
        <v>130</v>
      </c>
      <c r="GPW92" s="23" t="s">
        <v>130</v>
      </c>
      <c r="GPX92" s="23" t="s">
        <v>130</v>
      </c>
      <c r="GPY92" s="23" t="s">
        <v>130</v>
      </c>
      <c r="GPZ92" s="23" t="s">
        <v>130</v>
      </c>
      <c r="GQA92" s="23" t="s">
        <v>130</v>
      </c>
      <c r="GQB92" s="23" t="s">
        <v>130</v>
      </c>
      <c r="GQC92" s="23" t="s">
        <v>130</v>
      </c>
      <c r="GQD92" s="23" t="s">
        <v>130</v>
      </c>
      <c r="GQE92" s="23" t="s">
        <v>130</v>
      </c>
      <c r="GQF92" s="23" t="s">
        <v>130</v>
      </c>
      <c r="GQG92" s="23" t="s">
        <v>130</v>
      </c>
      <c r="GQH92" s="23" t="s">
        <v>130</v>
      </c>
      <c r="GQI92" s="23" t="s">
        <v>130</v>
      </c>
      <c r="GQJ92" s="23" t="s">
        <v>130</v>
      </c>
      <c r="GQK92" s="23" t="s">
        <v>130</v>
      </c>
      <c r="GQL92" s="23" t="s">
        <v>130</v>
      </c>
      <c r="GQM92" s="23" t="s">
        <v>130</v>
      </c>
      <c r="GQN92" s="23" t="s">
        <v>130</v>
      </c>
      <c r="GQO92" s="23" t="s">
        <v>130</v>
      </c>
      <c r="GQP92" s="23" t="s">
        <v>130</v>
      </c>
      <c r="GQQ92" s="23" t="s">
        <v>130</v>
      </c>
      <c r="GQR92" s="23" t="s">
        <v>130</v>
      </c>
      <c r="GQS92" s="23" t="s">
        <v>130</v>
      </c>
      <c r="GQT92" s="23" t="s">
        <v>130</v>
      </c>
      <c r="GQU92" s="23" t="s">
        <v>130</v>
      </c>
      <c r="GQV92" s="23" t="s">
        <v>130</v>
      </c>
      <c r="GQW92" s="23" t="s">
        <v>130</v>
      </c>
      <c r="GQX92" s="23" t="s">
        <v>130</v>
      </c>
      <c r="GQY92" s="23" t="s">
        <v>130</v>
      </c>
      <c r="GQZ92" s="23" t="s">
        <v>130</v>
      </c>
      <c r="GRA92" s="23" t="s">
        <v>130</v>
      </c>
      <c r="GRB92" s="23" t="s">
        <v>130</v>
      </c>
      <c r="GRC92" s="23" t="s">
        <v>130</v>
      </c>
      <c r="GRD92" s="23" t="s">
        <v>130</v>
      </c>
      <c r="GRE92" s="23" t="s">
        <v>130</v>
      </c>
      <c r="GRF92" s="23" t="s">
        <v>130</v>
      </c>
      <c r="GRG92" s="23" t="s">
        <v>130</v>
      </c>
      <c r="GRH92" s="23" t="s">
        <v>130</v>
      </c>
      <c r="GRI92" s="23" t="s">
        <v>130</v>
      </c>
      <c r="GRJ92" s="23" t="s">
        <v>130</v>
      </c>
      <c r="GRK92" s="23" t="s">
        <v>130</v>
      </c>
      <c r="GRL92" s="23" t="s">
        <v>130</v>
      </c>
      <c r="GRM92" s="23" t="s">
        <v>130</v>
      </c>
      <c r="GRN92" s="23" t="s">
        <v>130</v>
      </c>
      <c r="GRO92" s="23" t="s">
        <v>130</v>
      </c>
      <c r="GRP92" s="23" t="s">
        <v>130</v>
      </c>
      <c r="GRQ92" s="23" t="s">
        <v>130</v>
      </c>
      <c r="GRR92" s="23" t="s">
        <v>130</v>
      </c>
      <c r="GRS92" s="23" t="s">
        <v>130</v>
      </c>
      <c r="GRT92" s="23" t="s">
        <v>130</v>
      </c>
      <c r="GRU92" s="23" t="s">
        <v>130</v>
      </c>
      <c r="GRV92" s="23" t="s">
        <v>130</v>
      </c>
      <c r="GRW92" s="23" t="s">
        <v>130</v>
      </c>
      <c r="GRX92" s="23" t="s">
        <v>130</v>
      </c>
      <c r="GRY92" s="23" t="s">
        <v>130</v>
      </c>
      <c r="GRZ92" s="23" t="s">
        <v>130</v>
      </c>
      <c r="GSA92" s="23" t="s">
        <v>130</v>
      </c>
      <c r="GSB92" s="23" t="s">
        <v>130</v>
      </c>
      <c r="GSC92" s="23" t="s">
        <v>130</v>
      </c>
      <c r="GSD92" s="23" t="s">
        <v>130</v>
      </c>
      <c r="GSE92" s="23" t="s">
        <v>130</v>
      </c>
      <c r="GSF92" s="23" t="s">
        <v>130</v>
      </c>
      <c r="GSG92" s="23" t="s">
        <v>130</v>
      </c>
      <c r="GSH92" s="23" t="s">
        <v>130</v>
      </c>
      <c r="GSI92" s="23" t="s">
        <v>130</v>
      </c>
      <c r="GSJ92" s="23" t="s">
        <v>130</v>
      </c>
      <c r="GSK92" s="23" t="s">
        <v>130</v>
      </c>
      <c r="GSL92" s="23" t="s">
        <v>130</v>
      </c>
      <c r="GSM92" s="23" t="s">
        <v>130</v>
      </c>
      <c r="GSN92" s="23" t="s">
        <v>130</v>
      </c>
      <c r="GSO92" s="23" t="s">
        <v>130</v>
      </c>
      <c r="GSP92" s="23" t="s">
        <v>130</v>
      </c>
      <c r="GSQ92" s="23" t="s">
        <v>130</v>
      </c>
      <c r="GSR92" s="23" t="s">
        <v>130</v>
      </c>
      <c r="GSS92" s="23" t="s">
        <v>130</v>
      </c>
      <c r="GST92" s="23" t="s">
        <v>130</v>
      </c>
      <c r="GSU92" s="23" t="s">
        <v>130</v>
      </c>
      <c r="GSV92" s="23" t="s">
        <v>130</v>
      </c>
      <c r="GSW92" s="23" t="s">
        <v>130</v>
      </c>
      <c r="GSX92" s="23" t="s">
        <v>130</v>
      </c>
      <c r="GSY92" s="23" t="s">
        <v>130</v>
      </c>
      <c r="GSZ92" s="23" t="s">
        <v>130</v>
      </c>
      <c r="GTA92" s="23" t="s">
        <v>130</v>
      </c>
      <c r="GTB92" s="23" t="s">
        <v>130</v>
      </c>
      <c r="GTC92" s="23" t="s">
        <v>130</v>
      </c>
      <c r="GTD92" s="23" t="s">
        <v>130</v>
      </c>
      <c r="GTE92" s="23" t="s">
        <v>130</v>
      </c>
      <c r="GTF92" s="23" t="s">
        <v>130</v>
      </c>
      <c r="GTG92" s="23" t="s">
        <v>130</v>
      </c>
      <c r="GTH92" s="23" t="s">
        <v>130</v>
      </c>
      <c r="GTI92" s="23" t="s">
        <v>130</v>
      </c>
      <c r="GTJ92" s="23" t="s">
        <v>130</v>
      </c>
      <c r="GTK92" s="23" t="s">
        <v>130</v>
      </c>
      <c r="GTL92" s="23" t="s">
        <v>130</v>
      </c>
      <c r="GTM92" s="23" t="s">
        <v>130</v>
      </c>
      <c r="GTN92" s="23" t="s">
        <v>130</v>
      </c>
      <c r="GTO92" s="23" t="s">
        <v>130</v>
      </c>
      <c r="GTP92" s="23" t="s">
        <v>130</v>
      </c>
      <c r="GTQ92" s="23" t="s">
        <v>130</v>
      </c>
      <c r="GTR92" s="23" t="s">
        <v>130</v>
      </c>
      <c r="GTS92" s="23" t="s">
        <v>130</v>
      </c>
      <c r="GTT92" s="23" t="s">
        <v>130</v>
      </c>
      <c r="GTU92" s="23" t="s">
        <v>130</v>
      </c>
      <c r="GTV92" s="23" t="s">
        <v>130</v>
      </c>
      <c r="GTW92" s="23" t="s">
        <v>130</v>
      </c>
      <c r="GTX92" s="23" t="s">
        <v>130</v>
      </c>
      <c r="GTY92" s="23" t="s">
        <v>130</v>
      </c>
      <c r="GTZ92" s="23" t="s">
        <v>130</v>
      </c>
      <c r="GUA92" s="23" t="s">
        <v>130</v>
      </c>
      <c r="GUB92" s="23" t="s">
        <v>130</v>
      </c>
      <c r="GUC92" s="23" t="s">
        <v>130</v>
      </c>
      <c r="GUD92" s="23" t="s">
        <v>130</v>
      </c>
      <c r="GUE92" s="23" t="s">
        <v>130</v>
      </c>
      <c r="GUF92" s="23" t="s">
        <v>130</v>
      </c>
      <c r="GUG92" s="23" t="s">
        <v>130</v>
      </c>
      <c r="GUH92" s="23" t="s">
        <v>130</v>
      </c>
      <c r="GUI92" s="23" t="s">
        <v>130</v>
      </c>
      <c r="GUJ92" s="23" t="s">
        <v>130</v>
      </c>
      <c r="GUK92" s="23" t="s">
        <v>130</v>
      </c>
      <c r="GUL92" s="23" t="s">
        <v>130</v>
      </c>
      <c r="GUM92" s="23" t="s">
        <v>130</v>
      </c>
      <c r="GUN92" s="23" t="s">
        <v>130</v>
      </c>
      <c r="GUO92" s="23" t="s">
        <v>130</v>
      </c>
      <c r="GUP92" s="23" t="s">
        <v>130</v>
      </c>
      <c r="GUQ92" s="23" t="s">
        <v>130</v>
      </c>
      <c r="GUR92" s="23" t="s">
        <v>130</v>
      </c>
      <c r="GUS92" s="23" t="s">
        <v>130</v>
      </c>
      <c r="GUT92" s="23" t="s">
        <v>130</v>
      </c>
      <c r="GUU92" s="23" t="s">
        <v>130</v>
      </c>
      <c r="GUV92" s="23" t="s">
        <v>130</v>
      </c>
      <c r="GUW92" s="23" t="s">
        <v>130</v>
      </c>
      <c r="GUX92" s="23" t="s">
        <v>130</v>
      </c>
      <c r="GUY92" s="23" t="s">
        <v>130</v>
      </c>
      <c r="GUZ92" s="23" t="s">
        <v>130</v>
      </c>
      <c r="GVA92" s="23" t="s">
        <v>130</v>
      </c>
      <c r="GVB92" s="23" t="s">
        <v>130</v>
      </c>
      <c r="GVC92" s="23" t="s">
        <v>130</v>
      </c>
      <c r="GVD92" s="23" t="s">
        <v>130</v>
      </c>
      <c r="GVE92" s="23" t="s">
        <v>130</v>
      </c>
      <c r="GVF92" s="23" t="s">
        <v>130</v>
      </c>
      <c r="GVG92" s="23" t="s">
        <v>130</v>
      </c>
      <c r="GVH92" s="23" t="s">
        <v>130</v>
      </c>
      <c r="GVI92" s="23" t="s">
        <v>130</v>
      </c>
      <c r="GVJ92" s="23" t="s">
        <v>130</v>
      </c>
      <c r="GVK92" s="23" t="s">
        <v>130</v>
      </c>
      <c r="GVL92" s="23" t="s">
        <v>130</v>
      </c>
      <c r="GVM92" s="23" t="s">
        <v>130</v>
      </c>
      <c r="GVN92" s="23" t="s">
        <v>130</v>
      </c>
      <c r="GVO92" s="23" t="s">
        <v>130</v>
      </c>
      <c r="GVP92" s="23" t="s">
        <v>130</v>
      </c>
      <c r="GVQ92" s="23" t="s">
        <v>130</v>
      </c>
      <c r="GVR92" s="23" t="s">
        <v>130</v>
      </c>
      <c r="GVS92" s="23" t="s">
        <v>130</v>
      </c>
      <c r="GVT92" s="23" t="s">
        <v>130</v>
      </c>
      <c r="GVU92" s="23" t="s">
        <v>130</v>
      </c>
      <c r="GVV92" s="23" t="s">
        <v>130</v>
      </c>
      <c r="GVW92" s="23" t="s">
        <v>130</v>
      </c>
      <c r="GVX92" s="23" t="s">
        <v>130</v>
      </c>
      <c r="GVY92" s="23" t="s">
        <v>130</v>
      </c>
      <c r="GVZ92" s="23" t="s">
        <v>130</v>
      </c>
      <c r="GWA92" s="23" t="s">
        <v>130</v>
      </c>
      <c r="GWB92" s="23" t="s">
        <v>130</v>
      </c>
      <c r="GWC92" s="23" t="s">
        <v>130</v>
      </c>
      <c r="GWD92" s="23" t="s">
        <v>130</v>
      </c>
      <c r="GWE92" s="23" t="s">
        <v>130</v>
      </c>
      <c r="GWF92" s="23" t="s">
        <v>130</v>
      </c>
      <c r="GWG92" s="23" t="s">
        <v>130</v>
      </c>
      <c r="GWH92" s="23" t="s">
        <v>130</v>
      </c>
      <c r="GWI92" s="23" t="s">
        <v>130</v>
      </c>
      <c r="GWJ92" s="23" t="s">
        <v>130</v>
      </c>
      <c r="GWK92" s="23" t="s">
        <v>130</v>
      </c>
      <c r="GWL92" s="23" t="s">
        <v>130</v>
      </c>
      <c r="GWM92" s="23" t="s">
        <v>130</v>
      </c>
      <c r="GWN92" s="23" t="s">
        <v>130</v>
      </c>
      <c r="GWO92" s="23" t="s">
        <v>130</v>
      </c>
      <c r="GWP92" s="23" t="s">
        <v>130</v>
      </c>
      <c r="GWQ92" s="23" t="s">
        <v>130</v>
      </c>
      <c r="GWR92" s="23" t="s">
        <v>130</v>
      </c>
      <c r="GWS92" s="23" t="s">
        <v>130</v>
      </c>
      <c r="GWT92" s="23" t="s">
        <v>130</v>
      </c>
      <c r="GWU92" s="23" t="s">
        <v>130</v>
      </c>
      <c r="GWV92" s="23" t="s">
        <v>130</v>
      </c>
      <c r="GWW92" s="23" t="s">
        <v>130</v>
      </c>
      <c r="GWX92" s="23" t="s">
        <v>130</v>
      </c>
      <c r="GWY92" s="23" t="s">
        <v>130</v>
      </c>
      <c r="GWZ92" s="23" t="s">
        <v>130</v>
      </c>
      <c r="GXA92" s="23" t="s">
        <v>130</v>
      </c>
      <c r="GXB92" s="23" t="s">
        <v>130</v>
      </c>
      <c r="GXC92" s="23" t="s">
        <v>130</v>
      </c>
      <c r="GXD92" s="23" t="s">
        <v>130</v>
      </c>
      <c r="GXE92" s="23" t="s">
        <v>130</v>
      </c>
      <c r="GXF92" s="23" t="s">
        <v>130</v>
      </c>
      <c r="GXG92" s="23" t="s">
        <v>130</v>
      </c>
      <c r="GXH92" s="23" t="s">
        <v>130</v>
      </c>
      <c r="GXI92" s="23" t="s">
        <v>130</v>
      </c>
      <c r="GXJ92" s="23" t="s">
        <v>130</v>
      </c>
      <c r="GXK92" s="23" t="s">
        <v>130</v>
      </c>
      <c r="GXL92" s="23" t="s">
        <v>130</v>
      </c>
      <c r="GXM92" s="23" t="s">
        <v>130</v>
      </c>
      <c r="GXN92" s="23" t="s">
        <v>130</v>
      </c>
      <c r="GXO92" s="23" t="s">
        <v>130</v>
      </c>
      <c r="GXP92" s="23" t="s">
        <v>130</v>
      </c>
      <c r="GXQ92" s="23" t="s">
        <v>130</v>
      </c>
      <c r="GXR92" s="23" t="s">
        <v>130</v>
      </c>
      <c r="GXS92" s="23" t="s">
        <v>130</v>
      </c>
      <c r="GXT92" s="23" t="s">
        <v>130</v>
      </c>
      <c r="GXU92" s="23" t="s">
        <v>130</v>
      </c>
      <c r="GXV92" s="23" t="s">
        <v>130</v>
      </c>
      <c r="GXW92" s="23" t="s">
        <v>130</v>
      </c>
      <c r="GXX92" s="23" t="s">
        <v>130</v>
      </c>
      <c r="GXY92" s="23" t="s">
        <v>130</v>
      </c>
      <c r="GXZ92" s="23" t="s">
        <v>130</v>
      </c>
      <c r="GYA92" s="23" t="s">
        <v>130</v>
      </c>
      <c r="GYB92" s="23" t="s">
        <v>130</v>
      </c>
      <c r="GYC92" s="23" t="s">
        <v>130</v>
      </c>
      <c r="GYD92" s="23" t="s">
        <v>130</v>
      </c>
      <c r="GYE92" s="23" t="s">
        <v>130</v>
      </c>
      <c r="GYF92" s="23" t="s">
        <v>130</v>
      </c>
      <c r="GYG92" s="23" t="s">
        <v>130</v>
      </c>
      <c r="GYH92" s="23" t="s">
        <v>130</v>
      </c>
      <c r="GYI92" s="23" t="s">
        <v>130</v>
      </c>
      <c r="GYJ92" s="23" t="s">
        <v>130</v>
      </c>
      <c r="GYK92" s="23" t="s">
        <v>130</v>
      </c>
      <c r="GYL92" s="23" t="s">
        <v>130</v>
      </c>
      <c r="GYM92" s="23" t="s">
        <v>130</v>
      </c>
      <c r="GYN92" s="23" t="s">
        <v>130</v>
      </c>
      <c r="GYO92" s="23" t="s">
        <v>130</v>
      </c>
      <c r="GYP92" s="23" t="s">
        <v>130</v>
      </c>
      <c r="GYQ92" s="23" t="s">
        <v>130</v>
      </c>
      <c r="GYR92" s="23" t="s">
        <v>130</v>
      </c>
      <c r="GYS92" s="23" t="s">
        <v>130</v>
      </c>
      <c r="GYT92" s="23" t="s">
        <v>130</v>
      </c>
      <c r="GYU92" s="23" t="s">
        <v>130</v>
      </c>
      <c r="GYV92" s="23" t="s">
        <v>130</v>
      </c>
      <c r="GYW92" s="23" t="s">
        <v>130</v>
      </c>
      <c r="GYX92" s="23" t="s">
        <v>130</v>
      </c>
      <c r="GYY92" s="23" t="s">
        <v>130</v>
      </c>
      <c r="GYZ92" s="23" t="s">
        <v>130</v>
      </c>
      <c r="GZA92" s="23" t="s">
        <v>130</v>
      </c>
      <c r="GZB92" s="23" t="s">
        <v>130</v>
      </c>
      <c r="GZC92" s="23" t="s">
        <v>130</v>
      </c>
      <c r="GZD92" s="23" t="s">
        <v>130</v>
      </c>
      <c r="GZE92" s="23" t="s">
        <v>130</v>
      </c>
      <c r="GZF92" s="23" t="s">
        <v>130</v>
      </c>
      <c r="GZG92" s="23" t="s">
        <v>130</v>
      </c>
      <c r="GZH92" s="23" t="s">
        <v>130</v>
      </c>
      <c r="GZI92" s="23" t="s">
        <v>130</v>
      </c>
      <c r="GZJ92" s="23" t="s">
        <v>130</v>
      </c>
      <c r="GZK92" s="23" t="s">
        <v>130</v>
      </c>
      <c r="GZL92" s="23" t="s">
        <v>130</v>
      </c>
      <c r="GZM92" s="23" t="s">
        <v>130</v>
      </c>
      <c r="GZN92" s="23" t="s">
        <v>130</v>
      </c>
      <c r="GZO92" s="23" t="s">
        <v>130</v>
      </c>
      <c r="GZP92" s="23" t="s">
        <v>130</v>
      </c>
      <c r="GZQ92" s="23" t="s">
        <v>130</v>
      </c>
      <c r="GZR92" s="23" t="s">
        <v>130</v>
      </c>
      <c r="GZS92" s="23" t="s">
        <v>130</v>
      </c>
      <c r="GZT92" s="23" t="s">
        <v>130</v>
      </c>
      <c r="GZU92" s="23" t="s">
        <v>130</v>
      </c>
      <c r="GZV92" s="23" t="s">
        <v>130</v>
      </c>
      <c r="GZW92" s="23" t="s">
        <v>130</v>
      </c>
      <c r="GZX92" s="23" t="s">
        <v>130</v>
      </c>
      <c r="GZY92" s="23" t="s">
        <v>130</v>
      </c>
      <c r="GZZ92" s="23" t="s">
        <v>130</v>
      </c>
      <c r="HAA92" s="23" t="s">
        <v>130</v>
      </c>
      <c r="HAB92" s="23" t="s">
        <v>130</v>
      </c>
      <c r="HAC92" s="23" t="s">
        <v>130</v>
      </c>
      <c r="HAD92" s="23" t="s">
        <v>130</v>
      </c>
      <c r="HAE92" s="23" t="s">
        <v>130</v>
      </c>
      <c r="HAF92" s="23" t="s">
        <v>130</v>
      </c>
      <c r="HAG92" s="23" t="s">
        <v>130</v>
      </c>
      <c r="HAH92" s="23" t="s">
        <v>130</v>
      </c>
      <c r="HAI92" s="23" t="s">
        <v>130</v>
      </c>
      <c r="HAJ92" s="23" t="s">
        <v>130</v>
      </c>
      <c r="HAK92" s="23" t="s">
        <v>130</v>
      </c>
      <c r="HAL92" s="23" t="s">
        <v>130</v>
      </c>
      <c r="HAM92" s="23" t="s">
        <v>130</v>
      </c>
      <c r="HAN92" s="23" t="s">
        <v>130</v>
      </c>
      <c r="HAO92" s="23" t="s">
        <v>130</v>
      </c>
      <c r="HAP92" s="23" t="s">
        <v>130</v>
      </c>
      <c r="HAQ92" s="23" t="s">
        <v>130</v>
      </c>
      <c r="HAR92" s="23" t="s">
        <v>130</v>
      </c>
      <c r="HAS92" s="23" t="s">
        <v>130</v>
      </c>
      <c r="HAT92" s="23" t="s">
        <v>130</v>
      </c>
      <c r="HAU92" s="23" t="s">
        <v>130</v>
      </c>
      <c r="HAV92" s="23" t="s">
        <v>130</v>
      </c>
      <c r="HAW92" s="23" t="s">
        <v>130</v>
      </c>
      <c r="HAX92" s="23" t="s">
        <v>130</v>
      </c>
      <c r="HAY92" s="23" t="s">
        <v>130</v>
      </c>
      <c r="HAZ92" s="23" t="s">
        <v>130</v>
      </c>
      <c r="HBA92" s="23" t="s">
        <v>130</v>
      </c>
      <c r="HBB92" s="23" t="s">
        <v>130</v>
      </c>
      <c r="HBC92" s="23" t="s">
        <v>130</v>
      </c>
      <c r="HBD92" s="23" t="s">
        <v>130</v>
      </c>
      <c r="HBE92" s="23" t="s">
        <v>130</v>
      </c>
      <c r="HBF92" s="23" t="s">
        <v>130</v>
      </c>
      <c r="HBG92" s="23" t="s">
        <v>130</v>
      </c>
      <c r="HBH92" s="23" t="s">
        <v>130</v>
      </c>
      <c r="HBI92" s="23" t="s">
        <v>130</v>
      </c>
      <c r="HBJ92" s="23" t="s">
        <v>130</v>
      </c>
      <c r="HBK92" s="23" t="s">
        <v>130</v>
      </c>
      <c r="HBL92" s="23" t="s">
        <v>130</v>
      </c>
      <c r="HBM92" s="23" t="s">
        <v>130</v>
      </c>
      <c r="HBN92" s="23" t="s">
        <v>130</v>
      </c>
      <c r="HBO92" s="23" t="s">
        <v>130</v>
      </c>
      <c r="HBP92" s="23" t="s">
        <v>130</v>
      </c>
      <c r="HBQ92" s="23" t="s">
        <v>130</v>
      </c>
      <c r="HBR92" s="23" t="s">
        <v>130</v>
      </c>
      <c r="HBS92" s="23" t="s">
        <v>130</v>
      </c>
      <c r="HBT92" s="23" t="s">
        <v>130</v>
      </c>
      <c r="HBU92" s="23" t="s">
        <v>130</v>
      </c>
      <c r="HBV92" s="23" t="s">
        <v>130</v>
      </c>
      <c r="HBW92" s="23" t="s">
        <v>130</v>
      </c>
      <c r="HBX92" s="23" t="s">
        <v>130</v>
      </c>
      <c r="HBY92" s="23" t="s">
        <v>130</v>
      </c>
      <c r="HBZ92" s="23" t="s">
        <v>130</v>
      </c>
      <c r="HCA92" s="23" t="s">
        <v>130</v>
      </c>
      <c r="HCB92" s="23" t="s">
        <v>130</v>
      </c>
      <c r="HCC92" s="23" t="s">
        <v>130</v>
      </c>
      <c r="HCD92" s="23" t="s">
        <v>130</v>
      </c>
      <c r="HCE92" s="23" t="s">
        <v>130</v>
      </c>
      <c r="HCF92" s="23" t="s">
        <v>130</v>
      </c>
      <c r="HCG92" s="23" t="s">
        <v>130</v>
      </c>
      <c r="HCH92" s="23" t="s">
        <v>130</v>
      </c>
      <c r="HCI92" s="23" t="s">
        <v>130</v>
      </c>
      <c r="HCJ92" s="23" t="s">
        <v>130</v>
      </c>
      <c r="HCK92" s="23" t="s">
        <v>130</v>
      </c>
      <c r="HCL92" s="23" t="s">
        <v>130</v>
      </c>
      <c r="HCM92" s="23" t="s">
        <v>130</v>
      </c>
      <c r="HCN92" s="23" t="s">
        <v>130</v>
      </c>
      <c r="HCO92" s="23" t="s">
        <v>130</v>
      </c>
      <c r="HCP92" s="23" t="s">
        <v>130</v>
      </c>
      <c r="HCQ92" s="23" t="s">
        <v>130</v>
      </c>
      <c r="HCR92" s="23" t="s">
        <v>130</v>
      </c>
      <c r="HCS92" s="23" t="s">
        <v>130</v>
      </c>
      <c r="HCT92" s="23" t="s">
        <v>130</v>
      </c>
      <c r="HCU92" s="23" t="s">
        <v>130</v>
      </c>
      <c r="HCV92" s="23" t="s">
        <v>130</v>
      </c>
      <c r="HCW92" s="23" t="s">
        <v>130</v>
      </c>
      <c r="HCX92" s="23" t="s">
        <v>130</v>
      </c>
      <c r="HCY92" s="23" t="s">
        <v>130</v>
      </c>
      <c r="HCZ92" s="23" t="s">
        <v>130</v>
      </c>
      <c r="HDA92" s="23" t="s">
        <v>130</v>
      </c>
      <c r="HDB92" s="23" t="s">
        <v>130</v>
      </c>
      <c r="HDC92" s="23" t="s">
        <v>130</v>
      </c>
      <c r="HDD92" s="23" t="s">
        <v>130</v>
      </c>
      <c r="HDE92" s="23" t="s">
        <v>130</v>
      </c>
      <c r="HDF92" s="23" t="s">
        <v>130</v>
      </c>
      <c r="HDG92" s="23" t="s">
        <v>130</v>
      </c>
      <c r="HDH92" s="23" t="s">
        <v>130</v>
      </c>
      <c r="HDI92" s="23" t="s">
        <v>130</v>
      </c>
      <c r="HDJ92" s="23" t="s">
        <v>130</v>
      </c>
      <c r="HDK92" s="23" t="s">
        <v>130</v>
      </c>
      <c r="HDL92" s="23" t="s">
        <v>130</v>
      </c>
      <c r="HDM92" s="23" t="s">
        <v>130</v>
      </c>
      <c r="HDN92" s="23" t="s">
        <v>130</v>
      </c>
      <c r="HDO92" s="23" t="s">
        <v>130</v>
      </c>
      <c r="HDP92" s="23" t="s">
        <v>130</v>
      </c>
      <c r="HDQ92" s="23" t="s">
        <v>130</v>
      </c>
      <c r="HDR92" s="23" t="s">
        <v>130</v>
      </c>
      <c r="HDS92" s="23" t="s">
        <v>130</v>
      </c>
      <c r="HDT92" s="23" t="s">
        <v>130</v>
      </c>
      <c r="HDU92" s="23" t="s">
        <v>130</v>
      </c>
      <c r="HDV92" s="23" t="s">
        <v>130</v>
      </c>
      <c r="HDW92" s="23" t="s">
        <v>130</v>
      </c>
      <c r="HDX92" s="23" t="s">
        <v>130</v>
      </c>
      <c r="HDY92" s="23" t="s">
        <v>130</v>
      </c>
      <c r="HDZ92" s="23" t="s">
        <v>130</v>
      </c>
      <c r="HEA92" s="23" t="s">
        <v>130</v>
      </c>
      <c r="HEB92" s="23" t="s">
        <v>130</v>
      </c>
      <c r="HEC92" s="23" t="s">
        <v>130</v>
      </c>
      <c r="HED92" s="23" t="s">
        <v>130</v>
      </c>
      <c r="HEE92" s="23" t="s">
        <v>130</v>
      </c>
      <c r="HEF92" s="23" t="s">
        <v>130</v>
      </c>
      <c r="HEG92" s="23" t="s">
        <v>130</v>
      </c>
      <c r="HEH92" s="23" t="s">
        <v>130</v>
      </c>
      <c r="HEI92" s="23" t="s">
        <v>130</v>
      </c>
      <c r="HEJ92" s="23" t="s">
        <v>130</v>
      </c>
      <c r="HEK92" s="23" t="s">
        <v>130</v>
      </c>
      <c r="HEL92" s="23" t="s">
        <v>130</v>
      </c>
      <c r="HEM92" s="23" t="s">
        <v>130</v>
      </c>
      <c r="HEN92" s="23" t="s">
        <v>130</v>
      </c>
      <c r="HEO92" s="23" t="s">
        <v>130</v>
      </c>
      <c r="HEP92" s="23" t="s">
        <v>130</v>
      </c>
      <c r="HEQ92" s="23" t="s">
        <v>130</v>
      </c>
      <c r="HER92" s="23" t="s">
        <v>130</v>
      </c>
      <c r="HES92" s="23" t="s">
        <v>130</v>
      </c>
      <c r="HET92" s="23" t="s">
        <v>130</v>
      </c>
      <c r="HEU92" s="23" t="s">
        <v>130</v>
      </c>
      <c r="HEV92" s="23" t="s">
        <v>130</v>
      </c>
      <c r="HEW92" s="23" t="s">
        <v>130</v>
      </c>
      <c r="HEX92" s="23" t="s">
        <v>130</v>
      </c>
      <c r="HEY92" s="23" t="s">
        <v>130</v>
      </c>
      <c r="HEZ92" s="23" t="s">
        <v>130</v>
      </c>
      <c r="HFA92" s="23" t="s">
        <v>130</v>
      </c>
      <c r="HFB92" s="23" t="s">
        <v>130</v>
      </c>
      <c r="HFC92" s="23" t="s">
        <v>130</v>
      </c>
      <c r="HFD92" s="23" t="s">
        <v>130</v>
      </c>
      <c r="HFE92" s="23" t="s">
        <v>130</v>
      </c>
      <c r="HFF92" s="23" t="s">
        <v>130</v>
      </c>
      <c r="HFG92" s="23" t="s">
        <v>130</v>
      </c>
      <c r="HFH92" s="23" t="s">
        <v>130</v>
      </c>
      <c r="HFI92" s="23" t="s">
        <v>130</v>
      </c>
      <c r="HFJ92" s="23" t="s">
        <v>130</v>
      </c>
      <c r="HFK92" s="23" t="s">
        <v>130</v>
      </c>
      <c r="HFL92" s="23" t="s">
        <v>130</v>
      </c>
      <c r="HFM92" s="23" t="s">
        <v>130</v>
      </c>
      <c r="HFN92" s="23" t="s">
        <v>130</v>
      </c>
      <c r="HFO92" s="23" t="s">
        <v>130</v>
      </c>
      <c r="HFP92" s="23" t="s">
        <v>130</v>
      </c>
      <c r="HFQ92" s="23" t="s">
        <v>130</v>
      </c>
      <c r="HFR92" s="23" t="s">
        <v>130</v>
      </c>
      <c r="HFS92" s="23" t="s">
        <v>130</v>
      </c>
      <c r="HFT92" s="23" t="s">
        <v>130</v>
      </c>
      <c r="HFU92" s="23" t="s">
        <v>130</v>
      </c>
      <c r="HFV92" s="23" t="s">
        <v>130</v>
      </c>
      <c r="HFW92" s="23" t="s">
        <v>130</v>
      </c>
      <c r="HFX92" s="23" t="s">
        <v>130</v>
      </c>
      <c r="HFY92" s="23" t="s">
        <v>130</v>
      </c>
      <c r="HFZ92" s="23" t="s">
        <v>130</v>
      </c>
      <c r="HGA92" s="23" t="s">
        <v>130</v>
      </c>
      <c r="HGB92" s="23" t="s">
        <v>130</v>
      </c>
      <c r="HGC92" s="23" t="s">
        <v>130</v>
      </c>
      <c r="HGD92" s="23" t="s">
        <v>130</v>
      </c>
      <c r="HGE92" s="23" t="s">
        <v>130</v>
      </c>
      <c r="HGF92" s="23" t="s">
        <v>130</v>
      </c>
      <c r="HGG92" s="23" t="s">
        <v>130</v>
      </c>
      <c r="HGH92" s="23" t="s">
        <v>130</v>
      </c>
      <c r="HGI92" s="23" t="s">
        <v>130</v>
      </c>
      <c r="HGJ92" s="23" t="s">
        <v>130</v>
      </c>
      <c r="HGK92" s="23" t="s">
        <v>130</v>
      </c>
      <c r="HGL92" s="23" t="s">
        <v>130</v>
      </c>
      <c r="HGM92" s="23" t="s">
        <v>130</v>
      </c>
      <c r="HGN92" s="23" t="s">
        <v>130</v>
      </c>
      <c r="HGO92" s="23" t="s">
        <v>130</v>
      </c>
      <c r="HGP92" s="23" t="s">
        <v>130</v>
      </c>
      <c r="HGQ92" s="23" t="s">
        <v>130</v>
      </c>
      <c r="HGR92" s="23" t="s">
        <v>130</v>
      </c>
      <c r="HGS92" s="23" t="s">
        <v>130</v>
      </c>
      <c r="HGT92" s="23" t="s">
        <v>130</v>
      </c>
      <c r="HGU92" s="23" t="s">
        <v>130</v>
      </c>
      <c r="HGV92" s="23" t="s">
        <v>130</v>
      </c>
      <c r="HGW92" s="23" t="s">
        <v>130</v>
      </c>
      <c r="HGX92" s="23" t="s">
        <v>130</v>
      </c>
      <c r="HGY92" s="23" t="s">
        <v>130</v>
      </c>
      <c r="HGZ92" s="23" t="s">
        <v>130</v>
      </c>
      <c r="HHA92" s="23" t="s">
        <v>130</v>
      </c>
      <c r="HHB92" s="23" t="s">
        <v>130</v>
      </c>
      <c r="HHC92" s="23" t="s">
        <v>130</v>
      </c>
      <c r="HHD92" s="23" t="s">
        <v>130</v>
      </c>
      <c r="HHE92" s="23" t="s">
        <v>130</v>
      </c>
      <c r="HHF92" s="23" t="s">
        <v>130</v>
      </c>
      <c r="HHG92" s="23" t="s">
        <v>130</v>
      </c>
      <c r="HHH92" s="23" t="s">
        <v>130</v>
      </c>
      <c r="HHI92" s="23" t="s">
        <v>130</v>
      </c>
      <c r="HHJ92" s="23" t="s">
        <v>130</v>
      </c>
      <c r="HHK92" s="23" t="s">
        <v>130</v>
      </c>
      <c r="HHL92" s="23" t="s">
        <v>130</v>
      </c>
      <c r="HHM92" s="23" t="s">
        <v>130</v>
      </c>
      <c r="HHN92" s="23" t="s">
        <v>130</v>
      </c>
      <c r="HHO92" s="23" t="s">
        <v>130</v>
      </c>
      <c r="HHP92" s="23" t="s">
        <v>130</v>
      </c>
      <c r="HHQ92" s="23" t="s">
        <v>130</v>
      </c>
      <c r="HHR92" s="23" t="s">
        <v>130</v>
      </c>
      <c r="HHS92" s="23" t="s">
        <v>130</v>
      </c>
      <c r="HHT92" s="23" t="s">
        <v>130</v>
      </c>
      <c r="HHU92" s="23" t="s">
        <v>130</v>
      </c>
      <c r="HHV92" s="23" t="s">
        <v>130</v>
      </c>
      <c r="HHW92" s="23" t="s">
        <v>130</v>
      </c>
      <c r="HHX92" s="23" t="s">
        <v>130</v>
      </c>
      <c r="HHY92" s="23" t="s">
        <v>130</v>
      </c>
      <c r="HHZ92" s="23" t="s">
        <v>130</v>
      </c>
      <c r="HIA92" s="23" t="s">
        <v>130</v>
      </c>
      <c r="HIB92" s="23" t="s">
        <v>130</v>
      </c>
      <c r="HIC92" s="23" t="s">
        <v>130</v>
      </c>
      <c r="HID92" s="23" t="s">
        <v>130</v>
      </c>
      <c r="HIE92" s="23" t="s">
        <v>130</v>
      </c>
      <c r="HIF92" s="23" t="s">
        <v>130</v>
      </c>
      <c r="HIG92" s="23" t="s">
        <v>130</v>
      </c>
      <c r="HIH92" s="23" t="s">
        <v>130</v>
      </c>
      <c r="HII92" s="23" t="s">
        <v>130</v>
      </c>
      <c r="HIJ92" s="23" t="s">
        <v>130</v>
      </c>
      <c r="HIK92" s="23" t="s">
        <v>130</v>
      </c>
      <c r="HIL92" s="23" t="s">
        <v>130</v>
      </c>
      <c r="HIM92" s="23" t="s">
        <v>130</v>
      </c>
      <c r="HIN92" s="23" t="s">
        <v>130</v>
      </c>
      <c r="HIO92" s="23" t="s">
        <v>130</v>
      </c>
      <c r="HIP92" s="23" t="s">
        <v>130</v>
      </c>
      <c r="HIQ92" s="23" t="s">
        <v>130</v>
      </c>
      <c r="HIR92" s="23" t="s">
        <v>130</v>
      </c>
      <c r="HIS92" s="23" t="s">
        <v>130</v>
      </c>
      <c r="HIT92" s="23" t="s">
        <v>130</v>
      </c>
      <c r="HIU92" s="23" t="s">
        <v>130</v>
      </c>
      <c r="HIV92" s="23" t="s">
        <v>130</v>
      </c>
      <c r="HIW92" s="23" t="s">
        <v>130</v>
      </c>
      <c r="HIX92" s="23" t="s">
        <v>130</v>
      </c>
      <c r="HIY92" s="23" t="s">
        <v>130</v>
      </c>
      <c r="HIZ92" s="23" t="s">
        <v>130</v>
      </c>
      <c r="HJA92" s="23" t="s">
        <v>130</v>
      </c>
      <c r="HJB92" s="23" t="s">
        <v>130</v>
      </c>
      <c r="HJC92" s="23" t="s">
        <v>130</v>
      </c>
      <c r="HJD92" s="23" t="s">
        <v>130</v>
      </c>
      <c r="HJE92" s="23" t="s">
        <v>130</v>
      </c>
      <c r="HJF92" s="23" t="s">
        <v>130</v>
      </c>
      <c r="HJG92" s="23" t="s">
        <v>130</v>
      </c>
      <c r="HJH92" s="23" t="s">
        <v>130</v>
      </c>
      <c r="HJI92" s="23" t="s">
        <v>130</v>
      </c>
      <c r="HJJ92" s="23" t="s">
        <v>130</v>
      </c>
      <c r="HJK92" s="23" t="s">
        <v>130</v>
      </c>
      <c r="HJL92" s="23" t="s">
        <v>130</v>
      </c>
      <c r="HJM92" s="23" t="s">
        <v>130</v>
      </c>
      <c r="HJN92" s="23" t="s">
        <v>130</v>
      </c>
      <c r="HJO92" s="23" t="s">
        <v>130</v>
      </c>
      <c r="HJP92" s="23" t="s">
        <v>130</v>
      </c>
      <c r="HJQ92" s="23" t="s">
        <v>130</v>
      </c>
      <c r="HJR92" s="23" t="s">
        <v>130</v>
      </c>
      <c r="HJS92" s="23" t="s">
        <v>130</v>
      </c>
      <c r="HJT92" s="23" t="s">
        <v>130</v>
      </c>
      <c r="HJU92" s="23" t="s">
        <v>130</v>
      </c>
      <c r="HJV92" s="23" t="s">
        <v>130</v>
      </c>
      <c r="HJW92" s="23" t="s">
        <v>130</v>
      </c>
      <c r="HJX92" s="23" t="s">
        <v>130</v>
      </c>
      <c r="HJY92" s="23" t="s">
        <v>130</v>
      </c>
      <c r="HJZ92" s="23" t="s">
        <v>130</v>
      </c>
      <c r="HKA92" s="23" t="s">
        <v>130</v>
      </c>
      <c r="HKB92" s="23" t="s">
        <v>130</v>
      </c>
      <c r="HKC92" s="23" t="s">
        <v>130</v>
      </c>
      <c r="HKD92" s="23" t="s">
        <v>130</v>
      </c>
      <c r="HKE92" s="23" t="s">
        <v>130</v>
      </c>
      <c r="HKF92" s="23" t="s">
        <v>130</v>
      </c>
      <c r="HKG92" s="23" t="s">
        <v>130</v>
      </c>
      <c r="HKH92" s="23" t="s">
        <v>130</v>
      </c>
      <c r="HKI92" s="23" t="s">
        <v>130</v>
      </c>
      <c r="HKJ92" s="23" t="s">
        <v>130</v>
      </c>
      <c r="HKK92" s="23" t="s">
        <v>130</v>
      </c>
      <c r="HKL92" s="23" t="s">
        <v>130</v>
      </c>
      <c r="HKM92" s="23" t="s">
        <v>130</v>
      </c>
      <c r="HKN92" s="23" t="s">
        <v>130</v>
      </c>
      <c r="HKO92" s="23" t="s">
        <v>130</v>
      </c>
      <c r="HKP92" s="23" t="s">
        <v>130</v>
      </c>
      <c r="HKQ92" s="23" t="s">
        <v>130</v>
      </c>
      <c r="HKR92" s="23" t="s">
        <v>130</v>
      </c>
      <c r="HKS92" s="23" t="s">
        <v>130</v>
      </c>
      <c r="HKT92" s="23" t="s">
        <v>130</v>
      </c>
      <c r="HKU92" s="23" t="s">
        <v>130</v>
      </c>
      <c r="HKV92" s="23" t="s">
        <v>130</v>
      </c>
      <c r="HKW92" s="23" t="s">
        <v>130</v>
      </c>
      <c r="HKX92" s="23" t="s">
        <v>130</v>
      </c>
      <c r="HKY92" s="23" t="s">
        <v>130</v>
      </c>
      <c r="HKZ92" s="23" t="s">
        <v>130</v>
      </c>
      <c r="HLA92" s="23" t="s">
        <v>130</v>
      </c>
      <c r="HLB92" s="23" t="s">
        <v>130</v>
      </c>
      <c r="HLC92" s="23" t="s">
        <v>130</v>
      </c>
      <c r="HLD92" s="23" t="s">
        <v>130</v>
      </c>
      <c r="HLE92" s="23" t="s">
        <v>130</v>
      </c>
      <c r="HLF92" s="23" t="s">
        <v>130</v>
      </c>
      <c r="HLG92" s="23" t="s">
        <v>130</v>
      </c>
      <c r="HLH92" s="23" t="s">
        <v>130</v>
      </c>
      <c r="HLI92" s="23" t="s">
        <v>130</v>
      </c>
      <c r="HLJ92" s="23" t="s">
        <v>130</v>
      </c>
      <c r="HLK92" s="23" t="s">
        <v>130</v>
      </c>
      <c r="HLL92" s="23" t="s">
        <v>130</v>
      </c>
      <c r="HLM92" s="23" t="s">
        <v>130</v>
      </c>
      <c r="HLN92" s="23" t="s">
        <v>130</v>
      </c>
      <c r="HLO92" s="23" t="s">
        <v>130</v>
      </c>
      <c r="HLP92" s="23" t="s">
        <v>130</v>
      </c>
      <c r="HLQ92" s="23" t="s">
        <v>130</v>
      </c>
      <c r="HLR92" s="23" t="s">
        <v>130</v>
      </c>
      <c r="HLS92" s="23" t="s">
        <v>130</v>
      </c>
      <c r="HLT92" s="23" t="s">
        <v>130</v>
      </c>
      <c r="HLU92" s="23" t="s">
        <v>130</v>
      </c>
      <c r="HLV92" s="23" t="s">
        <v>130</v>
      </c>
      <c r="HLW92" s="23" t="s">
        <v>130</v>
      </c>
      <c r="HLX92" s="23" t="s">
        <v>130</v>
      </c>
      <c r="HLY92" s="23" t="s">
        <v>130</v>
      </c>
      <c r="HLZ92" s="23" t="s">
        <v>130</v>
      </c>
      <c r="HMA92" s="23" t="s">
        <v>130</v>
      </c>
      <c r="HMB92" s="23" t="s">
        <v>130</v>
      </c>
      <c r="HMC92" s="23" t="s">
        <v>130</v>
      </c>
      <c r="HMD92" s="23" t="s">
        <v>130</v>
      </c>
      <c r="HME92" s="23" t="s">
        <v>130</v>
      </c>
      <c r="HMF92" s="23" t="s">
        <v>130</v>
      </c>
      <c r="HMG92" s="23" t="s">
        <v>130</v>
      </c>
      <c r="HMH92" s="23" t="s">
        <v>130</v>
      </c>
      <c r="HMI92" s="23" t="s">
        <v>130</v>
      </c>
      <c r="HMJ92" s="23" t="s">
        <v>130</v>
      </c>
      <c r="HMK92" s="23" t="s">
        <v>130</v>
      </c>
      <c r="HML92" s="23" t="s">
        <v>130</v>
      </c>
      <c r="HMM92" s="23" t="s">
        <v>130</v>
      </c>
      <c r="HMN92" s="23" t="s">
        <v>130</v>
      </c>
      <c r="HMO92" s="23" t="s">
        <v>130</v>
      </c>
      <c r="HMP92" s="23" t="s">
        <v>130</v>
      </c>
      <c r="HMQ92" s="23" t="s">
        <v>130</v>
      </c>
      <c r="HMR92" s="23" t="s">
        <v>130</v>
      </c>
      <c r="HMS92" s="23" t="s">
        <v>130</v>
      </c>
      <c r="HMT92" s="23" t="s">
        <v>130</v>
      </c>
      <c r="HMU92" s="23" t="s">
        <v>130</v>
      </c>
      <c r="HMV92" s="23" t="s">
        <v>130</v>
      </c>
      <c r="HMW92" s="23" t="s">
        <v>130</v>
      </c>
      <c r="HMX92" s="23" t="s">
        <v>130</v>
      </c>
      <c r="HMY92" s="23" t="s">
        <v>130</v>
      </c>
      <c r="HMZ92" s="23" t="s">
        <v>130</v>
      </c>
      <c r="HNA92" s="23" t="s">
        <v>130</v>
      </c>
      <c r="HNB92" s="23" t="s">
        <v>130</v>
      </c>
      <c r="HNC92" s="23" t="s">
        <v>130</v>
      </c>
      <c r="HND92" s="23" t="s">
        <v>130</v>
      </c>
      <c r="HNE92" s="23" t="s">
        <v>130</v>
      </c>
      <c r="HNF92" s="23" t="s">
        <v>130</v>
      </c>
      <c r="HNG92" s="23" t="s">
        <v>130</v>
      </c>
      <c r="HNH92" s="23" t="s">
        <v>130</v>
      </c>
      <c r="HNI92" s="23" t="s">
        <v>130</v>
      </c>
      <c r="HNJ92" s="23" t="s">
        <v>130</v>
      </c>
      <c r="HNK92" s="23" t="s">
        <v>130</v>
      </c>
      <c r="HNL92" s="23" t="s">
        <v>130</v>
      </c>
      <c r="HNM92" s="23" t="s">
        <v>130</v>
      </c>
      <c r="HNN92" s="23" t="s">
        <v>130</v>
      </c>
      <c r="HNO92" s="23" t="s">
        <v>130</v>
      </c>
      <c r="HNP92" s="23" t="s">
        <v>130</v>
      </c>
      <c r="HNQ92" s="23" t="s">
        <v>130</v>
      </c>
      <c r="HNR92" s="23" t="s">
        <v>130</v>
      </c>
      <c r="HNS92" s="23" t="s">
        <v>130</v>
      </c>
      <c r="HNT92" s="23" t="s">
        <v>130</v>
      </c>
      <c r="HNU92" s="23" t="s">
        <v>130</v>
      </c>
      <c r="HNV92" s="23" t="s">
        <v>130</v>
      </c>
      <c r="HNW92" s="23" t="s">
        <v>130</v>
      </c>
      <c r="HNX92" s="23" t="s">
        <v>130</v>
      </c>
      <c r="HNY92" s="23" t="s">
        <v>130</v>
      </c>
      <c r="HNZ92" s="23" t="s">
        <v>130</v>
      </c>
      <c r="HOA92" s="23" t="s">
        <v>130</v>
      </c>
      <c r="HOB92" s="23" t="s">
        <v>130</v>
      </c>
      <c r="HOC92" s="23" t="s">
        <v>130</v>
      </c>
      <c r="HOD92" s="23" t="s">
        <v>130</v>
      </c>
      <c r="HOE92" s="23" t="s">
        <v>130</v>
      </c>
      <c r="HOF92" s="23" t="s">
        <v>130</v>
      </c>
      <c r="HOG92" s="23" t="s">
        <v>130</v>
      </c>
      <c r="HOH92" s="23" t="s">
        <v>130</v>
      </c>
      <c r="HOI92" s="23" t="s">
        <v>130</v>
      </c>
      <c r="HOJ92" s="23" t="s">
        <v>130</v>
      </c>
      <c r="HOK92" s="23" t="s">
        <v>130</v>
      </c>
      <c r="HOL92" s="23" t="s">
        <v>130</v>
      </c>
      <c r="HOM92" s="23" t="s">
        <v>130</v>
      </c>
      <c r="HON92" s="23" t="s">
        <v>130</v>
      </c>
      <c r="HOO92" s="23" t="s">
        <v>130</v>
      </c>
      <c r="HOP92" s="23" t="s">
        <v>130</v>
      </c>
      <c r="HOQ92" s="23" t="s">
        <v>130</v>
      </c>
      <c r="HOR92" s="23" t="s">
        <v>130</v>
      </c>
      <c r="HOS92" s="23" t="s">
        <v>130</v>
      </c>
      <c r="HOT92" s="23" t="s">
        <v>130</v>
      </c>
      <c r="HOU92" s="23" t="s">
        <v>130</v>
      </c>
      <c r="HOV92" s="23" t="s">
        <v>130</v>
      </c>
      <c r="HOW92" s="23" t="s">
        <v>130</v>
      </c>
      <c r="HOX92" s="23" t="s">
        <v>130</v>
      </c>
      <c r="HOY92" s="23" t="s">
        <v>130</v>
      </c>
      <c r="HOZ92" s="23" t="s">
        <v>130</v>
      </c>
      <c r="HPA92" s="23" t="s">
        <v>130</v>
      </c>
      <c r="HPB92" s="23" t="s">
        <v>130</v>
      </c>
      <c r="HPC92" s="23" t="s">
        <v>130</v>
      </c>
      <c r="HPD92" s="23" t="s">
        <v>130</v>
      </c>
      <c r="HPE92" s="23" t="s">
        <v>130</v>
      </c>
      <c r="HPF92" s="23" t="s">
        <v>130</v>
      </c>
      <c r="HPG92" s="23" t="s">
        <v>130</v>
      </c>
      <c r="HPH92" s="23" t="s">
        <v>130</v>
      </c>
      <c r="HPI92" s="23" t="s">
        <v>130</v>
      </c>
      <c r="HPJ92" s="23" t="s">
        <v>130</v>
      </c>
      <c r="HPK92" s="23" t="s">
        <v>130</v>
      </c>
      <c r="HPL92" s="23" t="s">
        <v>130</v>
      </c>
      <c r="HPM92" s="23" t="s">
        <v>130</v>
      </c>
      <c r="HPN92" s="23" t="s">
        <v>130</v>
      </c>
      <c r="HPO92" s="23" t="s">
        <v>130</v>
      </c>
      <c r="HPP92" s="23" t="s">
        <v>130</v>
      </c>
      <c r="HPQ92" s="23" t="s">
        <v>130</v>
      </c>
      <c r="HPR92" s="23" t="s">
        <v>130</v>
      </c>
      <c r="HPS92" s="23" t="s">
        <v>130</v>
      </c>
      <c r="HPT92" s="23" t="s">
        <v>130</v>
      </c>
      <c r="HPU92" s="23" t="s">
        <v>130</v>
      </c>
      <c r="HPV92" s="23" t="s">
        <v>130</v>
      </c>
      <c r="HPW92" s="23" t="s">
        <v>130</v>
      </c>
      <c r="HPX92" s="23" t="s">
        <v>130</v>
      </c>
      <c r="HPY92" s="23" t="s">
        <v>130</v>
      </c>
      <c r="HPZ92" s="23" t="s">
        <v>130</v>
      </c>
      <c r="HQA92" s="23" t="s">
        <v>130</v>
      </c>
      <c r="HQB92" s="23" t="s">
        <v>130</v>
      </c>
      <c r="HQC92" s="23" t="s">
        <v>130</v>
      </c>
      <c r="HQD92" s="23" t="s">
        <v>130</v>
      </c>
      <c r="HQE92" s="23" t="s">
        <v>130</v>
      </c>
      <c r="HQF92" s="23" t="s">
        <v>130</v>
      </c>
      <c r="HQG92" s="23" t="s">
        <v>130</v>
      </c>
      <c r="HQH92" s="23" t="s">
        <v>130</v>
      </c>
      <c r="HQI92" s="23" t="s">
        <v>130</v>
      </c>
      <c r="HQJ92" s="23" t="s">
        <v>130</v>
      </c>
      <c r="HQK92" s="23" t="s">
        <v>130</v>
      </c>
      <c r="HQL92" s="23" t="s">
        <v>130</v>
      </c>
      <c r="HQM92" s="23" t="s">
        <v>130</v>
      </c>
      <c r="HQN92" s="23" t="s">
        <v>130</v>
      </c>
      <c r="HQO92" s="23" t="s">
        <v>130</v>
      </c>
      <c r="HQP92" s="23" t="s">
        <v>130</v>
      </c>
      <c r="HQQ92" s="23" t="s">
        <v>130</v>
      </c>
      <c r="HQR92" s="23" t="s">
        <v>130</v>
      </c>
      <c r="HQS92" s="23" t="s">
        <v>130</v>
      </c>
      <c r="HQT92" s="23" t="s">
        <v>130</v>
      </c>
      <c r="HQU92" s="23" t="s">
        <v>130</v>
      </c>
      <c r="HQV92" s="23" t="s">
        <v>130</v>
      </c>
      <c r="HQW92" s="23" t="s">
        <v>130</v>
      </c>
      <c r="HQX92" s="23" t="s">
        <v>130</v>
      </c>
      <c r="HQY92" s="23" t="s">
        <v>130</v>
      </c>
      <c r="HQZ92" s="23" t="s">
        <v>130</v>
      </c>
      <c r="HRA92" s="23" t="s">
        <v>130</v>
      </c>
      <c r="HRB92" s="23" t="s">
        <v>130</v>
      </c>
      <c r="HRC92" s="23" t="s">
        <v>130</v>
      </c>
      <c r="HRD92" s="23" t="s">
        <v>130</v>
      </c>
      <c r="HRE92" s="23" t="s">
        <v>130</v>
      </c>
      <c r="HRF92" s="23" t="s">
        <v>130</v>
      </c>
      <c r="HRG92" s="23" t="s">
        <v>130</v>
      </c>
      <c r="HRH92" s="23" t="s">
        <v>130</v>
      </c>
      <c r="HRI92" s="23" t="s">
        <v>130</v>
      </c>
      <c r="HRJ92" s="23" t="s">
        <v>130</v>
      </c>
      <c r="HRK92" s="23" t="s">
        <v>130</v>
      </c>
      <c r="HRL92" s="23" t="s">
        <v>130</v>
      </c>
      <c r="HRM92" s="23" t="s">
        <v>130</v>
      </c>
      <c r="HRN92" s="23" t="s">
        <v>130</v>
      </c>
      <c r="HRO92" s="23" t="s">
        <v>130</v>
      </c>
      <c r="HRP92" s="23" t="s">
        <v>130</v>
      </c>
      <c r="HRQ92" s="23" t="s">
        <v>130</v>
      </c>
      <c r="HRR92" s="23" t="s">
        <v>130</v>
      </c>
      <c r="HRS92" s="23" t="s">
        <v>130</v>
      </c>
      <c r="HRT92" s="23" t="s">
        <v>130</v>
      </c>
      <c r="HRU92" s="23" t="s">
        <v>130</v>
      </c>
      <c r="HRV92" s="23" t="s">
        <v>130</v>
      </c>
      <c r="HRW92" s="23" t="s">
        <v>130</v>
      </c>
      <c r="HRX92" s="23" t="s">
        <v>130</v>
      </c>
      <c r="HRY92" s="23" t="s">
        <v>130</v>
      </c>
      <c r="HRZ92" s="23" t="s">
        <v>130</v>
      </c>
      <c r="HSA92" s="23" t="s">
        <v>130</v>
      </c>
      <c r="HSB92" s="23" t="s">
        <v>130</v>
      </c>
      <c r="HSC92" s="23" t="s">
        <v>130</v>
      </c>
      <c r="HSD92" s="23" t="s">
        <v>130</v>
      </c>
      <c r="HSE92" s="23" t="s">
        <v>130</v>
      </c>
      <c r="HSF92" s="23" t="s">
        <v>130</v>
      </c>
      <c r="HSG92" s="23" t="s">
        <v>130</v>
      </c>
      <c r="HSH92" s="23" t="s">
        <v>130</v>
      </c>
      <c r="HSI92" s="23" t="s">
        <v>130</v>
      </c>
      <c r="HSJ92" s="23" t="s">
        <v>130</v>
      </c>
      <c r="HSK92" s="23" t="s">
        <v>130</v>
      </c>
      <c r="HSL92" s="23" t="s">
        <v>130</v>
      </c>
      <c r="HSM92" s="23" t="s">
        <v>130</v>
      </c>
      <c r="HSN92" s="23" t="s">
        <v>130</v>
      </c>
      <c r="HSO92" s="23" t="s">
        <v>130</v>
      </c>
      <c r="HSP92" s="23" t="s">
        <v>130</v>
      </c>
      <c r="HSQ92" s="23" t="s">
        <v>130</v>
      </c>
      <c r="HSR92" s="23" t="s">
        <v>130</v>
      </c>
      <c r="HSS92" s="23" t="s">
        <v>130</v>
      </c>
      <c r="HST92" s="23" t="s">
        <v>130</v>
      </c>
      <c r="HSU92" s="23" t="s">
        <v>130</v>
      </c>
      <c r="HSV92" s="23" t="s">
        <v>130</v>
      </c>
      <c r="HSW92" s="23" t="s">
        <v>130</v>
      </c>
      <c r="HSX92" s="23" t="s">
        <v>130</v>
      </c>
      <c r="HSY92" s="23" t="s">
        <v>130</v>
      </c>
      <c r="HSZ92" s="23" t="s">
        <v>130</v>
      </c>
      <c r="HTA92" s="23" t="s">
        <v>130</v>
      </c>
      <c r="HTB92" s="23" t="s">
        <v>130</v>
      </c>
      <c r="HTC92" s="23" t="s">
        <v>130</v>
      </c>
      <c r="HTD92" s="23" t="s">
        <v>130</v>
      </c>
      <c r="HTE92" s="23" t="s">
        <v>130</v>
      </c>
      <c r="HTF92" s="23" t="s">
        <v>130</v>
      </c>
      <c r="HTG92" s="23" t="s">
        <v>130</v>
      </c>
      <c r="HTH92" s="23" t="s">
        <v>130</v>
      </c>
      <c r="HTI92" s="23" t="s">
        <v>130</v>
      </c>
      <c r="HTJ92" s="23" t="s">
        <v>130</v>
      </c>
      <c r="HTK92" s="23" t="s">
        <v>130</v>
      </c>
      <c r="HTL92" s="23" t="s">
        <v>130</v>
      </c>
      <c r="HTM92" s="23" t="s">
        <v>130</v>
      </c>
      <c r="HTN92" s="23" t="s">
        <v>130</v>
      </c>
      <c r="HTO92" s="23" t="s">
        <v>130</v>
      </c>
      <c r="HTP92" s="23" t="s">
        <v>130</v>
      </c>
      <c r="HTQ92" s="23" t="s">
        <v>130</v>
      </c>
      <c r="HTR92" s="23" t="s">
        <v>130</v>
      </c>
      <c r="HTS92" s="23" t="s">
        <v>130</v>
      </c>
      <c r="HTT92" s="23" t="s">
        <v>130</v>
      </c>
      <c r="HTU92" s="23" t="s">
        <v>130</v>
      </c>
      <c r="HTV92" s="23" t="s">
        <v>130</v>
      </c>
      <c r="HTW92" s="23" t="s">
        <v>130</v>
      </c>
      <c r="HTX92" s="23" t="s">
        <v>130</v>
      </c>
      <c r="HTY92" s="23" t="s">
        <v>130</v>
      </c>
      <c r="HTZ92" s="23" t="s">
        <v>130</v>
      </c>
      <c r="HUA92" s="23" t="s">
        <v>130</v>
      </c>
      <c r="HUB92" s="23" t="s">
        <v>130</v>
      </c>
      <c r="HUC92" s="23" t="s">
        <v>130</v>
      </c>
      <c r="HUD92" s="23" t="s">
        <v>130</v>
      </c>
      <c r="HUE92" s="23" t="s">
        <v>130</v>
      </c>
      <c r="HUF92" s="23" t="s">
        <v>130</v>
      </c>
      <c r="HUG92" s="23" t="s">
        <v>130</v>
      </c>
      <c r="HUH92" s="23" t="s">
        <v>130</v>
      </c>
      <c r="HUI92" s="23" t="s">
        <v>130</v>
      </c>
      <c r="HUJ92" s="23" t="s">
        <v>130</v>
      </c>
      <c r="HUK92" s="23" t="s">
        <v>130</v>
      </c>
      <c r="HUL92" s="23" t="s">
        <v>130</v>
      </c>
      <c r="HUM92" s="23" t="s">
        <v>130</v>
      </c>
      <c r="HUN92" s="23" t="s">
        <v>130</v>
      </c>
      <c r="HUO92" s="23" t="s">
        <v>130</v>
      </c>
      <c r="HUP92" s="23" t="s">
        <v>130</v>
      </c>
      <c r="HUQ92" s="23" t="s">
        <v>130</v>
      </c>
      <c r="HUR92" s="23" t="s">
        <v>130</v>
      </c>
      <c r="HUS92" s="23" t="s">
        <v>130</v>
      </c>
      <c r="HUT92" s="23" t="s">
        <v>130</v>
      </c>
      <c r="HUU92" s="23" t="s">
        <v>130</v>
      </c>
      <c r="HUV92" s="23" t="s">
        <v>130</v>
      </c>
      <c r="HUW92" s="23" t="s">
        <v>130</v>
      </c>
      <c r="HUX92" s="23" t="s">
        <v>130</v>
      </c>
      <c r="HUY92" s="23" t="s">
        <v>130</v>
      </c>
      <c r="HUZ92" s="23" t="s">
        <v>130</v>
      </c>
      <c r="HVA92" s="23" t="s">
        <v>130</v>
      </c>
      <c r="HVB92" s="23" t="s">
        <v>130</v>
      </c>
      <c r="HVC92" s="23" t="s">
        <v>130</v>
      </c>
      <c r="HVD92" s="23" t="s">
        <v>130</v>
      </c>
      <c r="HVE92" s="23" t="s">
        <v>130</v>
      </c>
      <c r="HVF92" s="23" t="s">
        <v>130</v>
      </c>
      <c r="HVG92" s="23" t="s">
        <v>130</v>
      </c>
      <c r="HVH92" s="23" t="s">
        <v>130</v>
      </c>
      <c r="HVI92" s="23" t="s">
        <v>130</v>
      </c>
      <c r="HVJ92" s="23" t="s">
        <v>130</v>
      </c>
      <c r="HVK92" s="23" t="s">
        <v>130</v>
      </c>
      <c r="HVL92" s="23" t="s">
        <v>130</v>
      </c>
      <c r="HVM92" s="23" t="s">
        <v>130</v>
      </c>
      <c r="HVN92" s="23" t="s">
        <v>130</v>
      </c>
      <c r="HVO92" s="23" t="s">
        <v>130</v>
      </c>
      <c r="HVP92" s="23" t="s">
        <v>130</v>
      </c>
      <c r="HVQ92" s="23" t="s">
        <v>130</v>
      </c>
      <c r="HVR92" s="23" t="s">
        <v>130</v>
      </c>
      <c r="HVS92" s="23" t="s">
        <v>130</v>
      </c>
      <c r="HVT92" s="23" t="s">
        <v>130</v>
      </c>
      <c r="HVU92" s="23" t="s">
        <v>130</v>
      </c>
      <c r="HVV92" s="23" t="s">
        <v>130</v>
      </c>
      <c r="HVW92" s="23" t="s">
        <v>130</v>
      </c>
      <c r="HVX92" s="23" t="s">
        <v>130</v>
      </c>
      <c r="HVY92" s="23" t="s">
        <v>130</v>
      </c>
      <c r="HVZ92" s="23" t="s">
        <v>130</v>
      </c>
      <c r="HWA92" s="23" t="s">
        <v>130</v>
      </c>
      <c r="HWB92" s="23" t="s">
        <v>130</v>
      </c>
      <c r="HWC92" s="23" t="s">
        <v>130</v>
      </c>
      <c r="HWD92" s="23" t="s">
        <v>130</v>
      </c>
      <c r="HWE92" s="23" t="s">
        <v>130</v>
      </c>
      <c r="HWF92" s="23" t="s">
        <v>130</v>
      </c>
      <c r="HWG92" s="23" t="s">
        <v>130</v>
      </c>
      <c r="HWH92" s="23" t="s">
        <v>130</v>
      </c>
      <c r="HWI92" s="23" t="s">
        <v>130</v>
      </c>
      <c r="HWJ92" s="23" t="s">
        <v>130</v>
      </c>
      <c r="HWK92" s="23" t="s">
        <v>130</v>
      </c>
      <c r="HWL92" s="23" t="s">
        <v>130</v>
      </c>
      <c r="HWM92" s="23" t="s">
        <v>130</v>
      </c>
      <c r="HWN92" s="23" t="s">
        <v>130</v>
      </c>
      <c r="HWO92" s="23" t="s">
        <v>130</v>
      </c>
      <c r="HWP92" s="23" t="s">
        <v>130</v>
      </c>
      <c r="HWQ92" s="23" t="s">
        <v>130</v>
      </c>
      <c r="HWR92" s="23" t="s">
        <v>130</v>
      </c>
      <c r="HWS92" s="23" t="s">
        <v>130</v>
      </c>
      <c r="HWT92" s="23" t="s">
        <v>130</v>
      </c>
      <c r="HWU92" s="23" t="s">
        <v>130</v>
      </c>
      <c r="HWV92" s="23" t="s">
        <v>130</v>
      </c>
      <c r="HWW92" s="23" t="s">
        <v>130</v>
      </c>
      <c r="HWX92" s="23" t="s">
        <v>130</v>
      </c>
      <c r="HWY92" s="23" t="s">
        <v>130</v>
      </c>
      <c r="HWZ92" s="23" t="s">
        <v>130</v>
      </c>
      <c r="HXA92" s="23" t="s">
        <v>130</v>
      </c>
      <c r="HXB92" s="23" t="s">
        <v>130</v>
      </c>
      <c r="HXC92" s="23" t="s">
        <v>130</v>
      </c>
      <c r="HXD92" s="23" t="s">
        <v>130</v>
      </c>
      <c r="HXE92" s="23" t="s">
        <v>130</v>
      </c>
      <c r="HXF92" s="23" t="s">
        <v>130</v>
      </c>
      <c r="HXG92" s="23" t="s">
        <v>130</v>
      </c>
      <c r="HXH92" s="23" t="s">
        <v>130</v>
      </c>
      <c r="HXI92" s="23" t="s">
        <v>130</v>
      </c>
      <c r="HXJ92" s="23" t="s">
        <v>130</v>
      </c>
      <c r="HXK92" s="23" t="s">
        <v>130</v>
      </c>
      <c r="HXL92" s="23" t="s">
        <v>130</v>
      </c>
      <c r="HXM92" s="23" t="s">
        <v>130</v>
      </c>
      <c r="HXN92" s="23" t="s">
        <v>130</v>
      </c>
      <c r="HXO92" s="23" t="s">
        <v>130</v>
      </c>
      <c r="HXP92" s="23" t="s">
        <v>130</v>
      </c>
      <c r="HXQ92" s="23" t="s">
        <v>130</v>
      </c>
      <c r="HXR92" s="23" t="s">
        <v>130</v>
      </c>
      <c r="HXS92" s="23" t="s">
        <v>130</v>
      </c>
      <c r="HXT92" s="23" t="s">
        <v>130</v>
      </c>
      <c r="HXU92" s="23" t="s">
        <v>130</v>
      </c>
      <c r="HXV92" s="23" t="s">
        <v>130</v>
      </c>
      <c r="HXW92" s="23" t="s">
        <v>130</v>
      </c>
      <c r="HXX92" s="23" t="s">
        <v>130</v>
      </c>
      <c r="HXY92" s="23" t="s">
        <v>130</v>
      </c>
      <c r="HXZ92" s="23" t="s">
        <v>130</v>
      </c>
      <c r="HYA92" s="23" t="s">
        <v>130</v>
      </c>
      <c r="HYB92" s="23" t="s">
        <v>130</v>
      </c>
      <c r="HYC92" s="23" t="s">
        <v>130</v>
      </c>
      <c r="HYD92" s="23" t="s">
        <v>130</v>
      </c>
      <c r="HYE92" s="23" t="s">
        <v>130</v>
      </c>
      <c r="HYF92" s="23" t="s">
        <v>130</v>
      </c>
      <c r="HYG92" s="23" t="s">
        <v>130</v>
      </c>
      <c r="HYH92" s="23" t="s">
        <v>130</v>
      </c>
      <c r="HYI92" s="23" t="s">
        <v>130</v>
      </c>
      <c r="HYJ92" s="23" t="s">
        <v>130</v>
      </c>
      <c r="HYK92" s="23" t="s">
        <v>130</v>
      </c>
      <c r="HYL92" s="23" t="s">
        <v>130</v>
      </c>
      <c r="HYM92" s="23" t="s">
        <v>130</v>
      </c>
      <c r="HYN92" s="23" t="s">
        <v>130</v>
      </c>
      <c r="HYO92" s="23" t="s">
        <v>130</v>
      </c>
      <c r="HYP92" s="23" t="s">
        <v>130</v>
      </c>
      <c r="HYQ92" s="23" t="s">
        <v>130</v>
      </c>
      <c r="HYR92" s="23" t="s">
        <v>130</v>
      </c>
      <c r="HYS92" s="23" t="s">
        <v>130</v>
      </c>
      <c r="HYT92" s="23" t="s">
        <v>130</v>
      </c>
      <c r="HYU92" s="23" t="s">
        <v>130</v>
      </c>
      <c r="HYV92" s="23" t="s">
        <v>130</v>
      </c>
      <c r="HYW92" s="23" t="s">
        <v>130</v>
      </c>
      <c r="HYX92" s="23" t="s">
        <v>130</v>
      </c>
      <c r="HYY92" s="23" t="s">
        <v>130</v>
      </c>
      <c r="HYZ92" s="23" t="s">
        <v>130</v>
      </c>
      <c r="HZA92" s="23" t="s">
        <v>130</v>
      </c>
      <c r="HZB92" s="23" t="s">
        <v>130</v>
      </c>
      <c r="HZC92" s="23" t="s">
        <v>130</v>
      </c>
      <c r="HZD92" s="23" t="s">
        <v>130</v>
      </c>
      <c r="HZE92" s="23" t="s">
        <v>130</v>
      </c>
      <c r="HZF92" s="23" t="s">
        <v>130</v>
      </c>
      <c r="HZG92" s="23" t="s">
        <v>130</v>
      </c>
      <c r="HZH92" s="23" t="s">
        <v>130</v>
      </c>
      <c r="HZI92" s="23" t="s">
        <v>130</v>
      </c>
      <c r="HZJ92" s="23" t="s">
        <v>130</v>
      </c>
      <c r="HZK92" s="23" t="s">
        <v>130</v>
      </c>
      <c r="HZL92" s="23" t="s">
        <v>130</v>
      </c>
      <c r="HZM92" s="23" t="s">
        <v>130</v>
      </c>
      <c r="HZN92" s="23" t="s">
        <v>130</v>
      </c>
      <c r="HZO92" s="23" t="s">
        <v>130</v>
      </c>
      <c r="HZP92" s="23" t="s">
        <v>130</v>
      </c>
      <c r="HZQ92" s="23" t="s">
        <v>130</v>
      </c>
      <c r="HZR92" s="23" t="s">
        <v>130</v>
      </c>
      <c r="HZS92" s="23" t="s">
        <v>130</v>
      </c>
      <c r="HZT92" s="23" t="s">
        <v>130</v>
      </c>
      <c r="HZU92" s="23" t="s">
        <v>130</v>
      </c>
      <c r="HZV92" s="23" t="s">
        <v>130</v>
      </c>
      <c r="HZW92" s="23" t="s">
        <v>130</v>
      </c>
      <c r="HZX92" s="23" t="s">
        <v>130</v>
      </c>
      <c r="HZY92" s="23" t="s">
        <v>130</v>
      </c>
      <c r="HZZ92" s="23" t="s">
        <v>130</v>
      </c>
      <c r="IAA92" s="23" t="s">
        <v>130</v>
      </c>
      <c r="IAB92" s="23" t="s">
        <v>130</v>
      </c>
      <c r="IAC92" s="23" t="s">
        <v>130</v>
      </c>
      <c r="IAD92" s="23" t="s">
        <v>130</v>
      </c>
      <c r="IAE92" s="23" t="s">
        <v>130</v>
      </c>
      <c r="IAF92" s="23" t="s">
        <v>130</v>
      </c>
      <c r="IAG92" s="23" t="s">
        <v>130</v>
      </c>
      <c r="IAH92" s="23" t="s">
        <v>130</v>
      </c>
      <c r="IAI92" s="23" t="s">
        <v>130</v>
      </c>
      <c r="IAJ92" s="23" t="s">
        <v>130</v>
      </c>
      <c r="IAK92" s="23" t="s">
        <v>130</v>
      </c>
      <c r="IAL92" s="23" t="s">
        <v>130</v>
      </c>
      <c r="IAM92" s="23" t="s">
        <v>130</v>
      </c>
      <c r="IAN92" s="23" t="s">
        <v>130</v>
      </c>
      <c r="IAO92" s="23" t="s">
        <v>130</v>
      </c>
      <c r="IAP92" s="23" t="s">
        <v>130</v>
      </c>
      <c r="IAQ92" s="23" t="s">
        <v>130</v>
      </c>
      <c r="IAR92" s="23" t="s">
        <v>130</v>
      </c>
      <c r="IAS92" s="23" t="s">
        <v>130</v>
      </c>
      <c r="IAT92" s="23" t="s">
        <v>130</v>
      </c>
      <c r="IAU92" s="23" t="s">
        <v>130</v>
      </c>
      <c r="IAV92" s="23" t="s">
        <v>130</v>
      </c>
      <c r="IAW92" s="23" t="s">
        <v>130</v>
      </c>
      <c r="IAX92" s="23" t="s">
        <v>130</v>
      </c>
      <c r="IAY92" s="23" t="s">
        <v>130</v>
      </c>
      <c r="IAZ92" s="23" t="s">
        <v>130</v>
      </c>
      <c r="IBA92" s="23" t="s">
        <v>130</v>
      </c>
      <c r="IBB92" s="23" t="s">
        <v>130</v>
      </c>
      <c r="IBC92" s="23" t="s">
        <v>130</v>
      </c>
      <c r="IBD92" s="23" t="s">
        <v>130</v>
      </c>
      <c r="IBE92" s="23" t="s">
        <v>130</v>
      </c>
      <c r="IBF92" s="23" t="s">
        <v>130</v>
      </c>
      <c r="IBG92" s="23" t="s">
        <v>130</v>
      </c>
      <c r="IBH92" s="23" t="s">
        <v>130</v>
      </c>
      <c r="IBI92" s="23" t="s">
        <v>130</v>
      </c>
      <c r="IBJ92" s="23" t="s">
        <v>130</v>
      </c>
      <c r="IBK92" s="23" t="s">
        <v>130</v>
      </c>
      <c r="IBL92" s="23" t="s">
        <v>130</v>
      </c>
      <c r="IBM92" s="23" t="s">
        <v>130</v>
      </c>
      <c r="IBN92" s="23" t="s">
        <v>130</v>
      </c>
      <c r="IBO92" s="23" t="s">
        <v>130</v>
      </c>
      <c r="IBP92" s="23" t="s">
        <v>130</v>
      </c>
      <c r="IBQ92" s="23" t="s">
        <v>130</v>
      </c>
      <c r="IBR92" s="23" t="s">
        <v>130</v>
      </c>
      <c r="IBS92" s="23" t="s">
        <v>130</v>
      </c>
      <c r="IBT92" s="23" t="s">
        <v>130</v>
      </c>
      <c r="IBU92" s="23" t="s">
        <v>130</v>
      </c>
      <c r="IBV92" s="23" t="s">
        <v>130</v>
      </c>
      <c r="IBW92" s="23" t="s">
        <v>130</v>
      </c>
      <c r="IBX92" s="23" t="s">
        <v>130</v>
      </c>
      <c r="IBY92" s="23" t="s">
        <v>130</v>
      </c>
      <c r="IBZ92" s="23" t="s">
        <v>130</v>
      </c>
      <c r="ICA92" s="23" t="s">
        <v>130</v>
      </c>
      <c r="ICB92" s="23" t="s">
        <v>130</v>
      </c>
      <c r="ICC92" s="23" t="s">
        <v>130</v>
      </c>
      <c r="ICD92" s="23" t="s">
        <v>130</v>
      </c>
      <c r="ICE92" s="23" t="s">
        <v>130</v>
      </c>
      <c r="ICF92" s="23" t="s">
        <v>130</v>
      </c>
      <c r="ICG92" s="23" t="s">
        <v>130</v>
      </c>
      <c r="ICH92" s="23" t="s">
        <v>130</v>
      </c>
      <c r="ICI92" s="23" t="s">
        <v>130</v>
      </c>
      <c r="ICJ92" s="23" t="s">
        <v>130</v>
      </c>
      <c r="ICK92" s="23" t="s">
        <v>130</v>
      </c>
      <c r="ICL92" s="23" t="s">
        <v>130</v>
      </c>
      <c r="ICM92" s="23" t="s">
        <v>130</v>
      </c>
      <c r="ICN92" s="23" t="s">
        <v>130</v>
      </c>
      <c r="ICO92" s="23" t="s">
        <v>130</v>
      </c>
      <c r="ICP92" s="23" t="s">
        <v>130</v>
      </c>
      <c r="ICQ92" s="23" t="s">
        <v>130</v>
      </c>
      <c r="ICR92" s="23" t="s">
        <v>130</v>
      </c>
      <c r="ICS92" s="23" t="s">
        <v>130</v>
      </c>
      <c r="ICT92" s="23" t="s">
        <v>130</v>
      </c>
      <c r="ICU92" s="23" t="s">
        <v>130</v>
      </c>
      <c r="ICV92" s="23" t="s">
        <v>130</v>
      </c>
      <c r="ICW92" s="23" t="s">
        <v>130</v>
      </c>
      <c r="ICX92" s="23" t="s">
        <v>130</v>
      </c>
      <c r="ICY92" s="23" t="s">
        <v>130</v>
      </c>
      <c r="ICZ92" s="23" t="s">
        <v>130</v>
      </c>
      <c r="IDA92" s="23" t="s">
        <v>130</v>
      </c>
      <c r="IDB92" s="23" t="s">
        <v>130</v>
      </c>
      <c r="IDC92" s="23" t="s">
        <v>130</v>
      </c>
      <c r="IDD92" s="23" t="s">
        <v>130</v>
      </c>
      <c r="IDE92" s="23" t="s">
        <v>130</v>
      </c>
      <c r="IDF92" s="23" t="s">
        <v>130</v>
      </c>
      <c r="IDG92" s="23" t="s">
        <v>130</v>
      </c>
      <c r="IDH92" s="23" t="s">
        <v>130</v>
      </c>
      <c r="IDI92" s="23" t="s">
        <v>130</v>
      </c>
      <c r="IDJ92" s="23" t="s">
        <v>130</v>
      </c>
      <c r="IDK92" s="23" t="s">
        <v>130</v>
      </c>
      <c r="IDL92" s="23" t="s">
        <v>130</v>
      </c>
      <c r="IDM92" s="23" t="s">
        <v>130</v>
      </c>
      <c r="IDN92" s="23" t="s">
        <v>130</v>
      </c>
      <c r="IDO92" s="23" t="s">
        <v>130</v>
      </c>
      <c r="IDP92" s="23" t="s">
        <v>130</v>
      </c>
      <c r="IDQ92" s="23" t="s">
        <v>130</v>
      </c>
      <c r="IDR92" s="23" t="s">
        <v>130</v>
      </c>
      <c r="IDS92" s="23" t="s">
        <v>130</v>
      </c>
      <c r="IDT92" s="23" t="s">
        <v>130</v>
      </c>
      <c r="IDU92" s="23" t="s">
        <v>130</v>
      </c>
      <c r="IDV92" s="23" t="s">
        <v>130</v>
      </c>
      <c r="IDW92" s="23" t="s">
        <v>130</v>
      </c>
      <c r="IDX92" s="23" t="s">
        <v>130</v>
      </c>
      <c r="IDY92" s="23" t="s">
        <v>130</v>
      </c>
      <c r="IDZ92" s="23" t="s">
        <v>130</v>
      </c>
      <c r="IEA92" s="23" t="s">
        <v>130</v>
      </c>
      <c r="IEB92" s="23" t="s">
        <v>130</v>
      </c>
      <c r="IEC92" s="23" t="s">
        <v>130</v>
      </c>
      <c r="IED92" s="23" t="s">
        <v>130</v>
      </c>
      <c r="IEE92" s="23" t="s">
        <v>130</v>
      </c>
      <c r="IEF92" s="23" t="s">
        <v>130</v>
      </c>
      <c r="IEG92" s="23" t="s">
        <v>130</v>
      </c>
      <c r="IEH92" s="23" t="s">
        <v>130</v>
      </c>
      <c r="IEI92" s="23" t="s">
        <v>130</v>
      </c>
      <c r="IEJ92" s="23" t="s">
        <v>130</v>
      </c>
      <c r="IEK92" s="23" t="s">
        <v>130</v>
      </c>
      <c r="IEL92" s="23" t="s">
        <v>130</v>
      </c>
      <c r="IEM92" s="23" t="s">
        <v>130</v>
      </c>
      <c r="IEN92" s="23" t="s">
        <v>130</v>
      </c>
      <c r="IEO92" s="23" t="s">
        <v>130</v>
      </c>
      <c r="IEP92" s="23" t="s">
        <v>130</v>
      </c>
      <c r="IEQ92" s="23" t="s">
        <v>130</v>
      </c>
      <c r="IER92" s="23" t="s">
        <v>130</v>
      </c>
      <c r="IES92" s="23" t="s">
        <v>130</v>
      </c>
      <c r="IET92" s="23" t="s">
        <v>130</v>
      </c>
      <c r="IEU92" s="23" t="s">
        <v>130</v>
      </c>
      <c r="IEV92" s="23" t="s">
        <v>130</v>
      </c>
      <c r="IEW92" s="23" t="s">
        <v>130</v>
      </c>
      <c r="IEX92" s="23" t="s">
        <v>130</v>
      </c>
      <c r="IEY92" s="23" t="s">
        <v>130</v>
      </c>
      <c r="IEZ92" s="23" t="s">
        <v>130</v>
      </c>
      <c r="IFA92" s="23" t="s">
        <v>130</v>
      </c>
      <c r="IFB92" s="23" t="s">
        <v>130</v>
      </c>
      <c r="IFC92" s="23" t="s">
        <v>130</v>
      </c>
      <c r="IFD92" s="23" t="s">
        <v>130</v>
      </c>
      <c r="IFE92" s="23" t="s">
        <v>130</v>
      </c>
      <c r="IFF92" s="23" t="s">
        <v>130</v>
      </c>
      <c r="IFG92" s="23" t="s">
        <v>130</v>
      </c>
      <c r="IFH92" s="23" t="s">
        <v>130</v>
      </c>
      <c r="IFI92" s="23" t="s">
        <v>130</v>
      </c>
      <c r="IFJ92" s="23" t="s">
        <v>130</v>
      </c>
      <c r="IFK92" s="23" t="s">
        <v>130</v>
      </c>
      <c r="IFL92" s="23" t="s">
        <v>130</v>
      </c>
      <c r="IFM92" s="23" t="s">
        <v>130</v>
      </c>
      <c r="IFN92" s="23" t="s">
        <v>130</v>
      </c>
      <c r="IFO92" s="23" t="s">
        <v>130</v>
      </c>
      <c r="IFP92" s="23" t="s">
        <v>130</v>
      </c>
      <c r="IFQ92" s="23" t="s">
        <v>130</v>
      </c>
      <c r="IFR92" s="23" t="s">
        <v>130</v>
      </c>
      <c r="IFS92" s="23" t="s">
        <v>130</v>
      </c>
      <c r="IFT92" s="23" t="s">
        <v>130</v>
      </c>
      <c r="IFU92" s="23" t="s">
        <v>130</v>
      </c>
      <c r="IFV92" s="23" t="s">
        <v>130</v>
      </c>
      <c r="IFW92" s="23" t="s">
        <v>130</v>
      </c>
      <c r="IFX92" s="23" t="s">
        <v>130</v>
      </c>
      <c r="IFY92" s="23" t="s">
        <v>130</v>
      </c>
      <c r="IFZ92" s="23" t="s">
        <v>130</v>
      </c>
      <c r="IGA92" s="23" t="s">
        <v>130</v>
      </c>
      <c r="IGB92" s="23" t="s">
        <v>130</v>
      </c>
      <c r="IGC92" s="23" t="s">
        <v>130</v>
      </c>
      <c r="IGD92" s="23" t="s">
        <v>130</v>
      </c>
      <c r="IGE92" s="23" t="s">
        <v>130</v>
      </c>
      <c r="IGF92" s="23" t="s">
        <v>130</v>
      </c>
      <c r="IGG92" s="23" t="s">
        <v>130</v>
      </c>
      <c r="IGH92" s="23" t="s">
        <v>130</v>
      </c>
      <c r="IGI92" s="23" t="s">
        <v>130</v>
      </c>
      <c r="IGJ92" s="23" t="s">
        <v>130</v>
      </c>
      <c r="IGK92" s="23" t="s">
        <v>130</v>
      </c>
      <c r="IGL92" s="23" t="s">
        <v>130</v>
      </c>
      <c r="IGM92" s="23" t="s">
        <v>130</v>
      </c>
      <c r="IGN92" s="23" t="s">
        <v>130</v>
      </c>
      <c r="IGO92" s="23" t="s">
        <v>130</v>
      </c>
      <c r="IGP92" s="23" t="s">
        <v>130</v>
      </c>
      <c r="IGQ92" s="23" t="s">
        <v>130</v>
      </c>
      <c r="IGR92" s="23" t="s">
        <v>130</v>
      </c>
      <c r="IGS92" s="23" t="s">
        <v>130</v>
      </c>
      <c r="IGT92" s="23" t="s">
        <v>130</v>
      </c>
      <c r="IGU92" s="23" t="s">
        <v>130</v>
      </c>
      <c r="IGV92" s="23" t="s">
        <v>130</v>
      </c>
      <c r="IGW92" s="23" t="s">
        <v>130</v>
      </c>
      <c r="IGX92" s="23" t="s">
        <v>130</v>
      </c>
      <c r="IGY92" s="23" t="s">
        <v>130</v>
      </c>
      <c r="IGZ92" s="23" t="s">
        <v>130</v>
      </c>
      <c r="IHA92" s="23" t="s">
        <v>130</v>
      </c>
      <c r="IHB92" s="23" t="s">
        <v>130</v>
      </c>
      <c r="IHC92" s="23" t="s">
        <v>130</v>
      </c>
      <c r="IHD92" s="23" t="s">
        <v>130</v>
      </c>
      <c r="IHE92" s="23" t="s">
        <v>130</v>
      </c>
      <c r="IHF92" s="23" t="s">
        <v>130</v>
      </c>
      <c r="IHG92" s="23" t="s">
        <v>130</v>
      </c>
      <c r="IHH92" s="23" t="s">
        <v>130</v>
      </c>
      <c r="IHI92" s="23" t="s">
        <v>130</v>
      </c>
      <c r="IHJ92" s="23" t="s">
        <v>130</v>
      </c>
      <c r="IHK92" s="23" t="s">
        <v>130</v>
      </c>
      <c r="IHL92" s="23" t="s">
        <v>130</v>
      </c>
      <c r="IHM92" s="23" t="s">
        <v>130</v>
      </c>
      <c r="IHN92" s="23" t="s">
        <v>130</v>
      </c>
      <c r="IHO92" s="23" t="s">
        <v>130</v>
      </c>
      <c r="IHP92" s="23" t="s">
        <v>130</v>
      </c>
      <c r="IHQ92" s="23" t="s">
        <v>130</v>
      </c>
      <c r="IHR92" s="23" t="s">
        <v>130</v>
      </c>
      <c r="IHS92" s="23" t="s">
        <v>130</v>
      </c>
      <c r="IHT92" s="23" t="s">
        <v>130</v>
      </c>
      <c r="IHU92" s="23" t="s">
        <v>130</v>
      </c>
      <c r="IHV92" s="23" t="s">
        <v>130</v>
      </c>
      <c r="IHW92" s="23" t="s">
        <v>130</v>
      </c>
      <c r="IHX92" s="23" t="s">
        <v>130</v>
      </c>
      <c r="IHY92" s="23" t="s">
        <v>130</v>
      </c>
      <c r="IHZ92" s="23" t="s">
        <v>130</v>
      </c>
      <c r="IIA92" s="23" t="s">
        <v>130</v>
      </c>
      <c r="IIB92" s="23" t="s">
        <v>130</v>
      </c>
      <c r="IIC92" s="23" t="s">
        <v>130</v>
      </c>
      <c r="IID92" s="23" t="s">
        <v>130</v>
      </c>
      <c r="IIE92" s="23" t="s">
        <v>130</v>
      </c>
      <c r="IIF92" s="23" t="s">
        <v>130</v>
      </c>
      <c r="IIG92" s="23" t="s">
        <v>130</v>
      </c>
      <c r="IIH92" s="23" t="s">
        <v>130</v>
      </c>
      <c r="III92" s="23" t="s">
        <v>130</v>
      </c>
      <c r="IIJ92" s="23" t="s">
        <v>130</v>
      </c>
      <c r="IIK92" s="23" t="s">
        <v>130</v>
      </c>
      <c r="IIL92" s="23" t="s">
        <v>130</v>
      </c>
      <c r="IIM92" s="23" t="s">
        <v>130</v>
      </c>
      <c r="IIN92" s="23" t="s">
        <v>130</v>
      </c>
      <c r="IIO92" s="23" t="s">
        <v>130</v>
      </c>
      <c r="IIP92" s="23" t="s">
        <v>130</v>
      </c>
      <c r="IIQ92" s="23" t="s">
        <v>130</v>
      </c>
      <c r="IIR92" s="23" t="s">
        <v>130</v>
      </c>
      <c r="IIS92" s="23" t="s">
        <v>130</v>
      </c>
      <c r="IIT92" s="23" t="s">
        <v>130</v>
      </c>
      <c r="IIU92" s="23" t="s">
        <v>130</v>
      </c>
      <c r="IIV92" s="23" t="s">
        <v>130</v>
      </c>
      <c r="IIW92" s="23" t="s">
        <v>130</v>
      </c>
      <c r="IIX92" s="23" t="s">
        <v>130</v>
      </c>
      <c r="IIY92" s="23" t="s">
        <v>130</v>
      </c>
      <c r="IIZ92" s="23" t="s">
        <v>130</v>
      </c>
      <c r="IJA92" s="23" t="s">
        <v>130</v>
      </c>
      <c r="IJB92" s="23" t="s">
        <v>130</v>
      </c>
      <c r="IJC92" s="23" t="s">
        <v>130</v>
      </c>
      <c r="IJD92" s="23" t="s">
        <v>130</v>
      </c>
      <c r="IJE92" s="23" t="s">
        <v>130</v>
      </c>
      <c r="IJF92" s="23" t="s">
        <v>130</v>
      </c>
      <c r="IJG92" s="23" t="s">
        <v>130</v>
      </c>
      <c r="IJH92" s="23" t="s">
        <v>130</v>
      </c>
      <c r="IJI92" s="23" t="s">
        <v>130</v>
      </c>
      <c r="IJJ92" s="23" t="s">
        <v>130</v>
      </c>
      <c r="IJK92" s="23" t="s">
        <v>130</v>
      </c>
      <c r="IJL92" s="23" t="s">
        <v>130</v>
      </c>
      <c r="IJM92" s="23" t="s">
        <v>130</v>
      </c>
      <c r="IJN92" s="23" t="s">
        <v>130</v>
      </c>
      <c r="IJO92" s="23" t="s">
        <v>130</v>
      </c>
      <c r="IJP92" s="23" t="s">
        <v>130</v>
      </c>
      <c r="IJQ92" s="23" t="s">
        <v>130</v>
      </c>
      <c r="IJR92" s="23" t="s">
        <v>130</v>
      </c>
      <c r="IJS92" s="23" t="s">
        <v>130</v>
      </c>
      <c r="IJT92" s="23" t="s">
        <v>130</v>
      </c>
      <c r="IJU92" s="23" t="s">
        <v>130</v>
      </c>
      <c r="IJV92" s="23" t="s">
        <v>130</v>
      </c>
      <c r="IJW92" s="23" t="s">
        <v>130</v>
      </c>
      <c r="IJX92" s="23" t="s">
        <v>130</v>
      </c>
      <c r="IJY92" s="23" t="s">
        <v>130</v>
      </c>
      <c r="IJZ92" s="23" t="s">
        <v>130</v>
      </c>
      <c r="IKA92" s="23" t="s">
        <v>130</v>
      </c>
      <c r="IKB92" s="23" t="s">
        <v>130</v>
      </c>
      <c r="IKC92" s="23" t="s">
        <v>130</v>
      </c>
      <c r="IKD92" s="23" t="s">
        <v>130</v>
      </c>
      <c r="IKE92" s="23" t="s">
        <v>130</v>
      </c>
      <c r="IKF92" s="23" t="s">
        <v>130</v>
      </c>
      <c r="IKG92" s="23" t="s">
        <v>130</v>
      </c>
      <c r="IKH92" s="23" t="s">
        <v>130</v>
      </c>
      <c r="IKI92" s="23" t="s">
        <v>130</v>
      </c>
      <c r="IKJ92" s="23" t="s">
        <v>130</v>
      </c>
      <c r="IKK92" s="23" t="s">
        <v>130</v>
      </c>
      <c r="IKL92" s="23" t="s">
        <v>130</v>
      </c>
      <c r="IKM92" s="23" t="s">
        <v>130</v>
      </c>
      <c r="IKN92" s="23" t="s">
        <v>130</v>
      </c>
      <c r="IKO92" s="23" t="s">
        <v>130</v>
      </c>
      <c r="IKP92" s="23" t="s">
        <v>130</v>
      </c>
      <c r="IKQ92" s="23" t="s">
        <v>130</v>
      </c>
      <c r="IKR92" s="23" t="s">
        <v>130</v>
      </c>
      <c r="IKS92" s="23" t="s">
        <v>130</v>
      </c>
      <c r="IKT92" s="23" t="s">
        <v>130</v>
      </c>
      <c r="IKU92" s="23" t="s">
        <v>130</v>
      </c>
      <c r="IKV92" s="23" t="s">
        <v>130</v>
      </c>
      <c r="IKW92" s="23" t="s">
        <v>130</v>
      </c>
      <c r="IKX92" s="23" t="s">
        <v>130</v>
      </c>
      <c r="IKY92" s="23" t="s">
        <v>130</v>
      </c>
      <c r="IKZ92" s="23" t="s">
        <v>130</v>
      </c>
      <c r="ILA92" s="23" t="s">
        <v>130</v>
      </c>
      <c r="ILB92" s="23" t="s">
        <v>130</v>
      </c>
      <c r="ILC92" s="23" t="s">
        <v>130</v>
      </c>
      <c r="ILD92" s="23" t="s">
        <v>130</v>
      </c>
      <c r="ILE92" s="23" t="s">
        <v>130</v>
      </c>
      <c r="ILF92" s="23" t="s">
        <v>130</v>
      </c>
      <c r="ILG92" s="23" t="s">
        <v>130</v>
      </c>
      <c r="ILH92" s="23" t="s">
        <v>130</v>
      </c>
      <c r="ILI92" s="23" t="s">
        <v>130</v>
      </c>
      <c r="ILJ92" s="23" t="s">
        <v>130</v>
      </c>
      <c r="ILK92" s="23" t="s">
        <v>130</v>
      </c>
      <c r="ILL92" s="23" t="s">
        <v>130</v>
      </c>
      <c r="ILM92" s="23" t="s">
        <v>130</v>
      </c>
      <c r="ILN92" s="23" t="s">
        <v>130</v>
      </c>
      <c r="ILO92" s="23" t="s">
        <v>130</v>
      </c>
      <c r="ILP92" s="23" t="s">
        <v>130</v>
      </c>
      <c r="ILQ92" s="23" t="s">
        <v>130</v>
      </c>
      <c r="ILR92" s="23" t="s">
        <v>130</v>
      </c>
      <c r="ILS92" s="23" t="s">
        <v>130</v>
      </c>
      <c r="ILT92" s="23" t="s">
        <v>130</v>
      </c>
      <c r="ILU92" s="23" t="s">
        <v>130</v>
      </c>
      <c r="ILV92" s="23" t="s">
        <v>130</v>
      </c>
      <c r="ILW92" s="23" t="s">
        <v>130</v>
      </c>
      <c r="ILX92" s="23" t="s">
        <v>130</v>
      </c>
      <c r="ILY92" s="23" t="s">
        <v>130</v>
      </c>
      <c r="ILZ92" s="23" t="s">
        <v>130</v>
      </c>
      <c r="IMA92" s="23" t="s">
        <v>130</v>
      </c>
      <c r="IMB92" s="23" t="s">
        <v>130</v>
      </c>
      <c r="IMC92" s="23" t="s">
        <v>130</v>
      </c>
      <c r="IMD92" s="23" t="s">
        <v>130</v>
      </c>
      <c r="IME92" s="23" t="s">
        <v>130</v>
      </c>
      <c r="IMF92" s="23" t="s">
        <v>130</v>
      </c>
      <c r="IMG92" s="23" t="s">
        <v>130</v>
      </c>
      <c r="IMH92" s="23" t="s">
        <v>130</v>
      </c>
      <c r="IMI92" s="23" t="s">
        <v>130</v>
      </c>
      <c r="IMJ92" s="23" t="s">
        <v>130</v>
      </c>
      <c r="IMK92" s="23" t="s">
        <v>130</v>
      </c>
      <c r="IML92" s="23" t="s">
        <v>130</v>
      </c>
      <c r="IMM92" s="23" t="s">
        <v>130</v>
      </c>
      <c r="IMN92" s="23" t="s">
        <v>130</v>
      </c>
      <c r="IMO92" s="23" t="s">
        <v>130</v>
      </c>
      <c r="IMP92" s="23" t="s">
        <v>130</v>
      </c>
      <c r="IMQ92" s="23" t="s">
        <v>130</v>
      </c>
      <c r="IMR92" s="23" t="s">
        <v>130</v>
      </c>
      <c r="IMS92" s="23" t="s">
        <v>130</v>
      </c>
      <c r="IMT92" s="23" t="s">
        <v>130</v>
      </c>
      <c r="IMU92" s="23" t="s">
        <v>130</v>
      </c>
      <c r="IMV92" s="23" t="s">
        <v>130</v>
      </c>
      <c r="IMW92" s="23" t="s">
        <v>130</v>
      </c>
      <c r="IMX92" s="23" t="s">
        <v>130</v>
      </c>
      <c r="IMY92" s="23" t="s">
        <v>130</v>
      </c>
      <c r="IMZ92" s="23" t="s">
        <v>130</v>
      </c>
      <c r="INA92" s="23" t="s">
        <v>130</v>
      </c>
      <c r="INB92" s="23" t="s">
        <v>130</v>
      </c>
      <c r="INC92" s="23" t="s">
        <v>130</v>
      </c>
      <c r="IND92" s="23" t="s">
        <v>130</v>
      </c>
      <c r="INE92" s="23" t="s">
        <v>130</v>
      </c>
      <c r="INF92" s="23" t="s">
        <v>130</v>
      </c>
      <c r="ING92" s="23" t="s">
        <v>130</v>
      </c>
      <c r="INH92" s="23" t="s">
        <v>130</v>
      </c>
      <c r="INI92" s="23" t="s">
        <v>130</v>
      </c>
      <c r="INJ92" s="23" t="s">
        <v>130</v>
      </c>
      <c r="INK92" s="23" t="s">
        <v>130</v>
      </c>
      <c r="INL92" s="23" t="s">
        <v>130</v>
      </c>
      <c r="INM92" s="23" t="s">
        <v>130</v>
      </c>
      <c r="INN92" s="23" t="s">
        <v>130</v>
      </c>
      <c r="INO92" s="23" t="s">
        <v>130</v>
      </c>
      <c r="INP92" s="23" t="s">
        <v>130</v>
      </c>
      <c r="INQ92" s="23" t="s">
        <v>130</v>
      </c>
      <c r="INR92" s="23" t="s">
        <v>130</v>
      </c>
      <c r="INS92" s="23" t="s">
        <v>130</v>
      </c>
      <c r="INT92" s="23" t="s">
        <v>130</v>
      </c>
      <c r="INU92" s="23" t="s">
        <v>130</v>
      </c>
      <c r="INV92" s="23" t="s">
        <v>130</v>
      </c>
      <c r="INW92" s="23" t="s">
        <v>130</v>
      </c>
      <c r="INX92" s="23" t="s">
        <v>130</v>
      </c>
      <c r="INY92" s="23" t="s">
        <v>130</v>
      </c>
      <c r="INZ92" s="23" t="s">
        <v>130</v>
      </c>
      <c r="IOA92" s="23" t="s">
        <v>130</v>
      </c>
      <c r="IOB92" s="23" t="s">
        <v>130</v>
      </c>
      <c r="IOC92" s="23" t="s">
        <v>130</v>
      </c>
      <c r="IOD92" s="23" t="s">
        <v>130</v>
      </c>
      <c r="IOE92" s="23" t="s">
        <v>130</v>
      </c>
      <c r="IOF92" s="23" t="s">
        <v>130</v>
      </c>
      <c r="IOG92" s="23" t="s">
        <v>130</v>
      </c>
      <c r="IOH92" s="23" t="s">
        <v>130</v>
      </c>
      <c r="IOI92" s="23" t="s">
        <v>130</v>
      </c>
      <c r="IOJ92" s="23" t="s">
        <v>130</v>
      </c>
      <c r="IOK92" s="23" t="s">
        <v>130</v>
      </c>
      <c r="IOL92" s="23" t="s">
        <v>130</v>
      </c>
      <c r="IOM92" s="23" t="s">
        <v>130</v>
      </c>
      <c r="ION92" s="23" t="s">
        <v>130</v>
      </c>
      <c r="IOO92" s="23" t="s">
        <v>130</v>
      </c>
      <c r="IOP92" s="23" t="s">
        <v>130</v>
      </c>
      <c r="IOQ92" s="23" t="s">
        <v>130</v>
      </c>
      <c r="IOR92" s="23" t="s">
        <v>130</v>
      </c>
      <c r="IOS92" s="23" t="s">
        <v>130</v>
      </c>
      <c r="IOT92" s="23" t="s">
        <v>130</v>
      </c>
      <c r="IOU92" s="23" t="s">
        <v>130</v>
      </c>
      <c r="IOV92" s="23" t="s">
        <v>130</v>
      </c>
      <c r="IOW92" s="23" t="s">
        <v>130</v>
      </c>
      <c r="IOX92" s="23" t="s">
        <v>130</v>
      </c>
      <c r="IOY92" s="23" t="s">
        <v>130</v>
      </c>
      <c r="IOZ92" s="23" t="s">
        <v>130</v>
      </c>
      <c r="IPA92" s="23" t="s">
        <v>130</v>
      </c>
      <c r="IPB92" s="23" t="s">
        <v>130</v>
      </c>
      <c r="IPC92" s="23" t="s">
        <v>130</v>
      </c>
      <c r="IPD92" s="23" t="s">
        <v>130</v>
      </c>
      <c r="IPE92" s="23" t="s">
        <v>130</v>
      </c>
      <c r="IPF92" s="23" t="s">
        <v>130</v>
      </c>
      <c r="IPG92" s="23" t="s">
        <v>130</v>
      </c>
      <c r="IPH92" s="23" t="s">
        <v>130</v>
      </c>
      <c r="IPI92" s="23" t="s">
        <v>130</v>
      </c>
      <c r="IPJ92" s="23" t="s">
        <v>130</v>
      </c>
      <c r="IPK92" s="23" t="s">
        <v>130</v>
      </c>
      <c r="IPL92" s="23" t="s">
        <v>130</v>
      </c>
      <c r="IPM92" s="23" t="s">
        <v>130</v>
      </c>
      <c r="IPN92" s="23" t="s">
        <v>130</v>
      </c>
      <c r="IPO92" s="23" t="s">
        <v>130</v>
      </c>
      <c r="IPP92" s="23" t="s">
        <v>130</v>
      </c>
      <c r="IPQ92" s="23" t="s">
        <v>130</v>
      </c>
      <c r="IPR92" s="23" t="s">
        <v>130</v>
      </c>
      <c r="IPS92" s="23" t="s">
        <v>130</v>
      </c>
      <c r="IPT92" s="23" t="s">
        <v>130</v>
      </c>
      <c r="IPU92" s="23" t="s">
        <v>130</v>
      </c>
      <c r="IPV92" s="23" t="s">
        <v>130</v>
      </c>
      <c r="IPW92" s="23" t="s">
        <v>130</v>
      </c>
      <c r="IPX92" s="23" t="s">
        <v>130</v>
      </c>
      <c r="IPY92" s="23" t="s">
        <v>130</v>
      </c>
      <c r="IPZ92" s="23" t="s">
        <v>130</v>
      </c>
      <c r="IQA92" s="23" t="s">
        <v>130</v>
      </c>
      <c r="IQB92" s="23" t="s">
        <v>130</v>
      </c>
      <c r="IQC92" s="23" t="s">
        <v>130</v>
      </c>
      <c r="IQD92" s="23" t="s">
        <v>130</v>
      </c>
      <c r="IQE92" s="23" t="s">
        <v>130</v>
      </c>
      <c r="IQF92" s="23" t="s">
        <v>130</v>
      </c>
      <c r="IQG92" s="23" t="s">
        <v>130</v>
      </c>
      <c r="IQH92" s="23" t="s">
        <v>130</v>
      </c>
      <c r="IQI92" s="23" t="s">
        <v>130</v>
      </c>
      <c r="IQJ92" s="23" t="s">
        <v>130</v>
      </c>
      <c r="IQK92" s="23" t="s">
        <v>130</v>
      </c>
      <c r="IQL92" s="23" t="s">
        <v>130</v>
      </c>
      <c r="IQM92" s="23" t="s">
        <v>130</v>
      </c>
      <c r="IQN92" s="23" t="s">
        <v>130</v>
      </c>
      <c r="IQO92" s="23" t="s">
        <v>130</v>
      </c>
      <c r="IQP92" s="23" t="s">
        <v>130</v>
      </c>
      <c r="IQQ92" s="23" t="s">
        <v>130</v>
      </c>
      <c r="IQR92" s="23" t="s">
        <v>130</v>
      </c>
      <c r="IQS92" s="23" t="s">
        <v>130</v>
      </c>
      <c r="IQT92" s="23" t="s">
        <v>130</v>
      </c>
      <c r="IQU92" s="23" t="s">
        <v>130</v>
      </c>
      <c r="IQV92" s="23" t="s">
        <v>130</v>
      </c>
      <c r="IQW92" s="23" t="s">
        <v>130</v>
      </c>
      <c r="IQX92" s="23" t="s">
        <v>130</v>
      </c>
      <c r="IQY92" s="23" t="s">
        <v>130</v>
      </c>
      <c r="IQZ92" s="23" t="s">
        <v>130</v>
      </c>
      <c r="IRA92" s="23" t="s">
        <v>130</v>
      </c>
      <c r="IRB92" s="23" t="s">
        <v>130</v>
      </c>
      <c r="IRC92" s="23" t="s">
        <v>130</v>
      </c>
      <c r="IRD92" s="23" t="s">
        <v>130</v>
      </c>
      <c r="IRE92" s="23" t="s">
        <v>130</v>
      </c>
      <c r="IRF92" s="23" t="s">
        <v>130</v>
      </c>
      <c r="IRG92" s="23" t="s">
        <v>130</v>
      </c>
      <c r="IRH92" s="23" t="s">
        <v>130</v>
      </c>
      <c r="IRI92" s="23" t="s">
        <v>130</v>
      </c>
      <c r="IRJ92" s="23" t="s">
        <v>130</v>
      </c>
      <c r="IRK92" s="23" t="s">
        <v>130</v>
      </c>
      <c r="IRL92" s="23" t="s">
        <v>130</v>
      </c>
      <c r="IRM92" s="23" t="s">
        <v>130</v>
      </c>
      <c r="IRN92" s="23" t="s">
        <v>130</v>
      </c>
      <c r="IRO92" s="23" t="s">
        <v>130</v>
      </c>
      <c r="IRP92" s="23" t="s">
        <v>130</v>
      </c>
      <c r="IRQ92" s="23" t="s">
        <v>130</v>
      </c>
      <c r="IRR92" s="23" t="s">
        <v>130</v>
      </c>
      <c r="IRS92" s="23" t="s">
        <v>130</v>
      </c>
      <c r="IRT92" s="23" t="s">
        <v>130</v>
      </c>
      <c r="IRU92" s="23" t="s">
        <v>130</v>
      </c>
      <c r="IRV92" s="23" t="s">
        <v>130</v>
      </c>
      <c r="IRW92" s="23" t="s">
        <v>130</v>
      </c>
      <c r="IRX92" s="23" t="s">
        <v>130</v>
      </c>
      <c r="IRY92" s="23" t="s">
        <v>130</v>
      </c>
      <c r="IRZ92" s="23" t="s">
        <v>130</v>
      </c>
      <c r="ISA92" s="23" t="s">
        <v>130</v>
      </c>
      <c r="ISB92" s="23" t="s">
        <v>130</v>
      </c>
      <c r="ISC92" s="23" t="s">
        <v>130</v>
      </c>
      <c r="ISD92" s="23" t="s">
        <v>130</v>
      </c>
      <c r="ISE92" s="23" t="s">
        <v>130</v>
      </c>
      <c r="ISF92" s="23" t="s">
        <v>130</v>
      </c>
      <c r="ISG92" s="23" t="s">
        <v>130</v>
      </c>
      <c r="ISH92" s="23" t="s">
        <v>130</v>
      </c>
      <c r="ISI92" s="23" t="s">
        <v>130</v>
      </c>
      <c r="ISJ92" s="23" t="s">
        <v>130</v>
      </c>
      <c r="ISK92" s="23" t="s">
        <v>130</v>
      </c>
      <c r="ISL92" s="23" t="s">
        <v>130</v>
      </c>
      <c r="ISM92" s="23" t="s">
        <v>130</v>
      </c>
      <c r="ISN92" s="23" t="s">
        <v>130</v>
      </c>
      <c r="ISO92" s="23" t="s">
        <v>130</v>
      </c>
      <c r="ISP92" s="23" t="s">
        <v>130</v>
      </c>
      <c r="ISQ92" s="23" t="s">
        <v>130</v>
      </c>
      <c r="ISR92" s="23" t="s">
        <v>130</v>
      </c>
      <c r="ISS92" s="23" t="s">
        <v>130</v>
      </c>
      <c r="IST92" s="23" t="s">
        <v>130</v>
      </c>
      <c r="ISU92" s="23" t="s">
        <v>130</v>
      </c>
      <c r="ISV92" s="23" t="s">
        <v>130</v>
      </c>
      <c r="ISW92" s="23" t="s">
        <v>130</v>
      </c>
      <c r="ISX92" s="23" t="s">
        <v>130</v>
      </c>
      <c r="ISY92" s="23" t="s">
        <v>130</v>
      </c>
      <c r="ISZ92" s="23" t="s">
        <v>130</v>
      </c>
      <c r="ITA92" s="23" t="s">
        <v>130</v>
      </c>
      <c r="ITB92" s="23" t="s">
        <v>130</v>
      </c>
      <c r="ITC92" s="23" t="s">
        <v>130</v>
      </c>
      <c r="ITD92" s="23" t="s">
        <v>130</v>
      </c>
      <c r="ITE92" s="23" t="s">
        <v>130</v>
      </c>
      <c r="ITF92" s="23" t="s">
        <v>130</v>
      </c>
      <c r="ITG92" s="23" t="s">
        <v>130</v>
      </c>
      <c r="ITH92" s="23" t="s">
        <v>130</v>
      </c>
      <c r="ITI92" s="23" t="s">
        <v>130</v>
      </c>
      <c r="ITJ92" s="23" t="s">
        <v>130</v>
      </c>
      <c r="ITK92" s="23" t="s">
        <v>130</v>
      </c>
      <c r="ITL92" s="23" t="s">
        <v>130</v>
      </c>
      <c r="ITM92" s="23" t="s">
        <v>130</v>
      </c>
      <c r="ITN92" s="23" t="s">
        <v>130</v>
      </c>
      <c r="ITO92" s="23" t="s">
        <v>130</v>
      </c>
      <c r="ITP92" s="23" t="s">
        <v>130</v>
      </c>
      <c r="ITQ92" s="23" t="s">
        <v>130</v>
      </c>
      <c r="ITR92" s="23" t="s">
        <v>130</v>
      </c>
      <c r="ITS92" s="23" t="s">
        <v>130</v>
      </c>
      <c r="ITT92" s="23" t="s">
        <v>130</v>
      </c>
      <c r="ITU92" s="23" t="s">
        <v>130</v>
      </c>
      <c r="ITV92" s="23" t="s">
        <v>130</v>
      </c>
      <c r="ITW92" s="23" t="s">
        <v>130</v>
      </c>
      <c r="ITX92" s="23" t="s">
        <v>130</v>
      </c>
      <c r="ITY92" s="23" t="s">
        <v>130</v>
      </c>
      <c r="ITZ92" s="23" t="s">
        <v>130</v>
      </c>
      <c r="IUA92" s="23" t="s">
        <v>130</v>
      </c>
      <c r="IUB92" s="23" t="s">
        <v>130</v>
      </c>
      <c r="IUC92" s="23" t="s">
        <v>130</v>
      </c>
      <c r="IUD92" s="23" t="s">
        <v>130</v>
      </c>
      <c r="IUE92" s="23" t="s">
        <v>130</v>
      </c>
      <c r="IUF92" s="23" t="s">
        <v>130</v>
      </c>
      <c r="IUG92" s="23" t="s">
        <v>130</v>
      </c>
      <c r="IUH92" s="23" t="s">
        <v>130</v>
      </c>
      <c r="IUI92" s="23" t="s">
        <v>130</v>
      </c>
      <c r="IUJ92" s="23" t="s">
        <v>130</v>
      </c>
      <c r="IUK92" s="23" t="s">
        <v>130</v>
      </c>
      <c r="IUL92" s="23" t="s">
        <v>130</v>
      </c>
      <c r="IUM92" s="23" t="s">
        <v>130</v>
      </c>
      <c r="IUN92" s="23" t="s">
        <v>130</v>
      </c>
      <c r="IUO92" s="23" t="s">
        <v>130</v>
      </c>
      <c r="IUP92" s="23" t="s">
        <v>130</v>
      </c>
      <c r="IUQ92" s="23" t="s">
        <v>130</v>
      </c>
      <c r="IUR92" s="23" t="s">
        <v>130</v>
      </c>
      <c r="IUS92" s="23" t="s">
        <v>130</v>
      </c>
      <c r="IUT92" s="23" t="s">
        <v>130</v>
      </c>
      <c r="IUU92" s="23" t="s">
        <v>130</v>
      </c>
      <c r="IUV92" s="23" t="s">
        <v>130</v>
      </c>
      <c r="IUW92" s="23" t="s">
        <v>130</v>
      </c>
      <c r="IUX92" s="23" t="s">
        <v>130</v>
      </c>
      <c r="IUY92" s="23" t="s">
        <v>130</v>
      </c>
      <c r="IUZ92" s="23" t="s">
        <v>130</v>
      </c>
      <c r="IVA92" s="23" t="s">
        <v>130</v>
      </c>
      <c r="IVB92" s="23" t="s">
        <v>130</v>
      </c>
      <c r="IVC92" s="23" t="s">
        <v>130</v>
      </c>
      <c r="IVD92" s="23" t="s">
        <v>130</v>
      </c>
      <c r="IVE92" s="23" t="s">
        <v>130</v>
      </c>
      <c r="IVF92" s="23" t="s">
        <v>130</v>
      </c>
      <c r="IVG92" s="23" t="s">
        <v>130</v>
      </c>
      <c r="IVH92" s="23" t="s">
        <v>130</v>
      </c>
      <c r="IVI92" s="23" t="s">
        <v>130</v>
      </c>
      <c r="IVJ92" s="23" t="s">
        <v>130</v>
      </c>
      <c r="IVK92" s="23" t="s">
        <v>130</v>
      </c>
      <c r="IVL92" s="23" t="s">
        <v>130</v>
      </c>
      <c r="IVM92" s="23" t="s">
        <v>130</v>
      </c>
      <c r="IVN92" s="23" t="s">
        <v>130</v>
      </c>
      <c r="IVO92" s="23" t="s">
        <v>130</v>
      </c>
      <c r="IVP92" s="23" t="s">
        <v>130</v>
      </c>
      <c r="IVQ92" s="23" t="s">
        <v>130</v>
      </c>
      <c r="IVR92" s="23" t="s">
        <v>130</v>
      </c>
      <c r="IVS92" s="23" t="s">
        <v>130</v>
      </c>
      <c r="IVT92" s="23" t="s">
        <v>130</v>
      </c>
      <c r="IVU92" s="23" t="s">
        <v>130</v>
      </c>
      <c r="IVV92" s="23" t="s">
        <v>130</v>
      </c>
      <c r="IVW92" s="23" t="s">
        <v>130</v>
      </c>
      <c r="IVX92" s="23" t="s">
        <v>130</v>
      </c>
      <c r="IVY92" s="23" t="s">
        <v>130</v>
      </c>
      <c r="IVZ92" s="23" t="s">
        <v>130</v>
      </c>
      <c r="IWA92" s="23" t="s">
        <v>130</v>
      </c>
      <c r="IWB92" s="23" t="s">
        <v>130</v>
      </c>
      <c r="IWC92" s="23" t="s">
        <v>130</v>
      </c>
      <c r="IWD92" s="23" t="s">
        <v>130</v>
      </c>
      <c r="IWE92" s="23" t="s">
        <v>130</v>
      </c>
      <c r="IWF92" s="23" t="s">
        <v>130</v>
      </c>
      <c r="IWG92" s="23" t="s">
        <v>130</v>
      </c>
      <c r="IWH92" s="23" t="s">
        <v>130</v>
      </c>
      <c r="IWI92" s="23" t="s">
        <v>130</v>
      </c>
      <c r="IWJ92" s="23" t="s">
        <v>130</v>
      </c>
      <c r="IWK92" s="23" t="s">
        <v>130</v>
      </c>
      <c r="IWL92" s="23" t="s">
        <v>130</v>
      </c>
      <c r="IWM92" s="23" t="s">
        <v>130</v>
      </c>
      <c r="IWN92" s="23" t="s">
        <v>130</v>
      </c>
      <c r="IWO92" s="23" t="s">
        <v>130</v>
      </c>
      <c r="IWP92" s="23" t="s">
        <v>130</v>
      </c>
      <c r="IWQ92" s="23" t="s">
        <v>130</v>
      </c>
      <c r="IWR92" s="23" t="s">
        <v>130</v>
      </c>
      <c r="IWS92" s="23" t="s">
        <v>130</v>
      </c>
      <c r="IWT92" s="23" t="s">
        <v>130</v>
      </c>
      <c r="IWU92" s="23" t="s">
        <v>130</v>
      </c>
      <c r="IWV92" s="23" t="s">
        <v>130</v>
      </c>
      <c r="IWW92" s="23" t="s">
        <v>130</v>
      </c>
      <c r="IWX92" s="23" t="s">
        <v>130</v>
      </c>
      <c r="IWY92" s="23" t="s">
        <v>130</v>
      </c>
      <c r="IWZ92" s="23" t="s">
        <v>130</v>
      </c>
      <c r="IXA92" s="23" t="s">
        <v>130</v>
      </c>
      <c r="IXB92" s="23" t="s">
        <v>130</v>
      </c>
      <c r="IXC92" s="23" t="s">
        <v>130</v>
      </c>
      <c r="IXD92" s="23" t="s">
        <v>130</v>
      </c>
      <c r="IXE92" s="23" t="s">
        <v>130</v>
      </c>
      <c r="IXF92" s="23" t="s">
        <v>130</v>
      </c>
      <c r="IXG92" s="23" t="s">
        <v>130</v>
      </c>
      <c r="IXH92" s="23" t="s">
        <v>130</v>
      </c>
      <c r="IXI92" s="23" t="s">
        <v>130</v>
      </c>
      <c r="IXJ92" s="23" t="s">
        <v>130</v>
      </c>
      <c r="IXK92" s="23" t="s">
        <v>130</v>
      </c>
      <c r="IXL92" s="23" t="s">
        <v>130</v>
      </c>
      <c r="IXM92" s="23" t="s">
        <v>130</v>
      </c>
      <c r="IXN92" s="23" t="s">
        <v>130</v>
      </c>
      <c r="IXO92" s="23" t="s">
        <v>130</v>
      </c>
      <c r="IXP92" s="23" t="s">
        <v>130</v>
      </c>
      <c r="IXQ92" s="23" t="s">
        <v>130</v>
      </c>
      <c r="IXR92" s="23" t="s">
        <v>130</v>
      </c>
      <c r="IXS92" s="23" t="s">
        <v>130</v>
      </c>
      <c r="IXT92" s="23" t="s">
        <v>130</v>
      </c>
      <c r="IXU92" s="23" t="s">
        <v>130</v>
      </c>
      <c r="IXV92" s="23" t="s">
        <v>130</v>
      </c>
      <c r="IXW92" s="23" t="s">
        <v>130</v>
      </c>
      <c r="IXX92" s="23" t="s">
        <v>130</v>
      </c>
      <c r="IXY92" s="23" t="s">
        <v>130</v>
      </c>
      <c r="IXZ92" s="23" t="s">
        <v>130</v>
      </c>
      <c r="IYA92" s="23" t="s">
        <v>130</v>
      </c>
      <c r="IYB92" s="23" t="s">
        <v>130</v>
      </c>
      <c r="IYC92" s="23" t="s">
        <v>130</v>
      </c>
      <c r="IYD92" s="23" t="s">
        <v>130</v>
      </c>
      <c r="IYE92" s="23" t="s">
        <v>130</v>
      </c>
      <c r="IYF92" s="23" t="s">
        <v>130</v>
      </c>
      <c r="IYG92" s="23" t="s">
        <v>130</v>
      </c>
      <c r="IYH92" s="23" t="s">
        <v>130</v>
      </c>
      <c r="IYI92" s="23" t="s">
        <v>130</v>
      </c>
      <c r="IYJ92" s="23" t="s">
        <v>130</v>
      </c>
      <c r="IYK92" s="23" t="s">
        <v>130</v>
      </c>
      <c r="IYL92" s="23" t="s">
        <v>130</v>
      </c>
      <c r="IYM92" s="23" t="s">
        <v>130</v>
      </c>
      <c r="IYN92" s="23" t="s">
        <v>130</v>
      </c>
      <c r="IYO92" s="23" t="s">
        <v>130</v>
      </c>
      <c r="IYP92" s="23" t="s">
        <v>130</v>
      </c>
      <c r="IYQ92" s="23" t="s">
        <v>130</v>
      </c>
      <c r="IYR92" s="23" t="s">
        <v>130</v>
      </c>
      <c r="IYS92" s="23" t="s">
        <v>130</v>
      </c>
      <c r="IYT92" s="23" t="s">
        <v>130</v>
      </c>
      <c r="IYU92" s="23" t="s">
        <v>130</v>
      </c>
      <c r="IYV92" s="23" t="s">
        <v>130</v>
      </c>
      <c r="IYW92" s="23" t="s">
        <v>130</v>
      </c>
      <c r="IYX92" s="23" t="s">
        <v>130</v>
      </c>
      <c r="IYY92" s="23" t="s">
        <v>130</v>
      </c>
      <c r="IYZ92" s="23" t="s">
        <v>130</v>
      </c>
      <c r="IZA92" s="23" t="s">
        <v>130</v>
      </c>
      <c r="IZB92" s="23" t="s">
        <v>130</v>
      </c>
      <c r="IZC92" s="23" t="s">
        <v>130</v>
      </c>
      <c r="IZD92" s="23" t="s">
        <v>130</v>
      </c>
      <c r="IZE92" s="23" t="s">
        <v>130</v>
      </c>
      <c r="IZF92" s="23" t="s">
        <v>130</v>
      </c>
      <c r="IZG92" s="23" t="s">
        <v>130</v>
      </c>
      <c r="IZH92" s="23" t="s">
        <v>130</v>
      </c>
      <c r="IZI92" s="23" t="s">
        <v>130</v>
      </c>
      <c r="IZJ92" s="23" t="s">
        <v>130</v>
      </c>
      <c r="IZK92" s="23" t="s">
        <v>130</v>
      </c>
      <c r="IZL92" s="23" t="s">
        <v>130</v>
      </c>
      <c r="IZM92" s="23" t="s">
        <v>130</v>
      </c>
      <c r="IZN92" s="23" t="s">
        <v>130</v>
      </c>
      <c r="IZO92" s="23" t="s">
        <v>130</v>
      </c>
      <c r="IZP92" s="23" t="s">
        <v>130</v>
      </c>
      <c r="IZQ92" s="23" t="s">
        <v>130</v>
      </c>
      <c r="IZR92" s="23" t="s">
        <v>130</v>
      </c>
      <c r="IZS92" s="23" t="s">
        <v>130</v>
      </c>
      <c r="IZT92" s="23" t="s">
        <v>130</v>
      </c>
      <c r="IZU92" s="23" t="s">
        <v>130</v>
      </c>
      <c r="IZV92" s="23" t="s">
        <v>130</v>
      </c>
      <c r="IZW92" s="23" t="s">
        <v>130</v>
      </c>
      <c r="IZX92" s="23" t="s">
        <v>130</v>
      </c>
      <c r="IZY92" s="23" t="s">
        <v>130</v>
      </c>
      <c r="IZZ92" s="23" t="s">
        <v>130</v>
      </c>
      <c r="JAA92" s="23" t="s">
        <v>130</v>
      </c>
      <c r="JAB92" s="23" t="s">
        <v>130</v>
      </c>
      <c r="JAC92" s="23" t="s">
        <v>130</v>
      </c>
      <c r="JAD92" s="23" t="s">
        <v>130</v>
      </c>
      <c r="JAE92" s="23" t="s">
        <v>130</v>
      </c>
      <c r="JAF92" s="23" t="s">
        <v>130</v>
      </c>
      <c r="JAG92" s="23" t="s">
        <v>130</v>
      </c>
      <c r="JAH92" s="23" t="s">
        <v>130</v>
      </c>
      <c r="JAI92" s="23" t="s">
        <v>130</v>
      </c>
      <c r="JAJ92" s="23" t="s">
        <v>130</v>
      </c>
      <c r="JAK92" s="23" t="s">
        <v>130</v>
      </c>
      <c r="JAL92" s="23" t="s">
        <v>130</v>
      </c>
      <c r="JAM92" s="23" t="s">
        <v>130</v>
      </c>
      <c r="JAN92" s="23" t="s">
        <v>130</v>
      </c>
      <c r="JAO92" s="23" t="s">
        <v>130</v>
      </c>
      <c r="JAP92" s="23" t="s">
        <v>130</v>
      </c>
      <c r="JAQ92" s="23" t="s">
        <v>130</v>
      </c>
      <c r="JAR92" s="23" t="s">
        <v>130</v>
      </c>
      <c r="JAS92" s="23" t="s">
        <v>130</v>
      </c>
      <c r="JAT92" s="23" t="s">
        <v>130</v>
      </c>
      <c r="JAU92" s="23" t="s">
        <v>130</v>
      </c>
      <c r="JAV92" s="23" t="s">
        <v>130</v>
      </c>
      <c r="JAW92" s="23" t="s">
        <v>130</v>
      </c>
      <c r="JAX92" s="23" t="s">
        <v>130</v>
      </c>
      <c r="JAY92" s="23" t="s">
        <v>130</v>
      </c>
      <c r="JAZ92" s="23" t="s">
        <v>130</v>
      </c>
      <c r="JBA92" s="23" t="s">
        <v>130</v>
      </c>
      <c r="JBB92" s="23" t="s">
        <v>130</v>
      </c>
      <c r="JBC92" s="23" t="s">
        <v>130</v>
      </c>
      <c r="JBD92" s="23" t="s">
        <v>130</v>
      </c>
      <c r="JBE92" s="23" t="s">
        <v>130</v>
      </c>
      <c r="JBF92" s="23" t="s">
        <v>130</v>
      </c>
      <c r="JBG92" s="23" t="s">
        <v>130</v>
      </c>
      <c r="JBH92" s="23" t="s">
        <v>130</v>
      </c>
      <c r="JBI92" s="23" t="s">
        <v>130</v>
      </c>
      <c r="JBJ92" s="23" t="s">
        <v>130</v>
      </c>
      <c r="JBK92" s="23" t="s">
        <v>130</v>
      </c>
      <c r="JBL92" s="23" t="s">
        <v>130</v>
      </c>
      <c r="JBM92" s="23" t="s">
        <v>130</v>
      </c>
      <c r="JBN92" s="23" t="s">
        <v>130</v>
      </c>
      <c r="JBO92" s="23" t="s">
        <v>130</v>
      </c>
      <c r="JBP92" s="23" t="s">
        <v>130</v>
      </c>
      <c r="JBQ92" s="23" t="s">
        <v>130</v>
      </c>
      <c r="JBR92" s="23" t="s">
        <v>130</v>
      </c>
      <c r="JBS92" s="23" t="s">
        <v>130</v>
      </c>
      <c r="JBT92" s="23" t="s">
        <v>130</v>
      </c>
      <c r="JBU92" s="23" t="s">
        <v>130</v>
      </c>
      <c r="JBV92" s="23" t="s">
        <v>130</v>
      </c>
      <c r="JBW92" s="23" t="s">
        <v>130</v>
      </c>
      <c r="JBX92" s="23" t="s">
        <v>130</v>
      </c>
      <c r="JBY92" s="23" t="s">
        <v>130</v>
      </c>
      <c r="JBZ92" s="23" t="s">
        <v>130</v>
      </c>
      <c r="JCA92" s="23" t="s">
        <v>130</v>
      </c>
      <c r="JCB92" s="23" t="s">
        <v>130</v>
      </c>
      <c r="JCC92" s="23" t="s">
        <v>130</v>
      </c>
      <c r="JCD92" s="23" t="s">
        <v>130</v>
      </c>
      <c r="JCE92" s="23" t="s">
        <v>130</v>
      </c>
      <c r="JCF92" s="23" t="s">
        <v>130</v>
      </c>
      <c r="JCG92" s="23" t="s">
        <v>130</v>
      </c>
      <c r="JCH92" s="23" t="s">
        <v>130</v>
      </c>
      <c r="JCI92" s="23" t="s">
        <v>130</v>
      </c>
      <c r="JCJ92" s="23" t="s">
        <v>130</v>
      </c>
      <c r="JCK92" s="23" t="s">
        <v>130</v>
      </c>
      <c r="JCL92" s="23" t="s">
        <v>130</v>
      </c>
      <c r="JCM92" s="23" t="s">
        <v>130</v>
      </c>
      <c r="JCN92" s="23" t="s">
        <v>130</v>
      </c>
      <c r="JCO92" s="23" t="s">
        <v>130</v>
      </c>
      <c r="JCP92" s="23" t="s">
        <v>130</v>
      </c>
      <c r="JCQ92" s="23" t="s">
        <v>130</v>
      </c>
      <c r="JCR92" s="23" t="s">
        <v>130</v>
      </c>
      <c r="JCS92" s="23" t="s">
        <v>130</v>
      </c>
      <c r="JCT92" s="23" t="s">
        <v>130</v>
      </c>
      <c r="JCU92" s="23" t="s">
        <v>130</v>
      </c>
      <c r="JCV92" s="23" t="s">
        <v>130</v>
      </c>
      <c r="JCW92" s="23" t="s">
        <v>130</v>
      </c>
      <c r="JCX92" s="23" t="s">
        <v>130</v>
      </c>
      <c r="JCY92" s="23" t="s">
        <v>130</v>
      </c>
      <c r="JCZ92" s="23" t="s">
        <v>130</v>
      </c>
      <c r="JDA92" s="23" t="s">
        <v>130</v>
      </c>
      <c r="JDB92" s="23" t="s">
        <v>130</v>
      </c>
      <c r="JDC92" s="23" t="s">
        <v>130</v>
      </c>
      <c r="JDD92" s="23" t="s">
        <v>130</v>
      </c>
      <c r="JDE92" s="23" t="s">
        <v>130</v>
      </c>
      <c r="JDF92" s="23" t="s">
        <v>130</v>
      </c>
      <c r="JDG92" s="23" t="s">
        <v>130</v>
      </c>
      <c r="JDH92" s="23" t="s">
        <v>130</v>
      </c>
      <c r="JDI92" s="23" t="s">
        <v>130</v>
      </c>
      <c r="JDJ92" s="23" t="s">
        <v>130</v>
      </c>
      <c r="JDK92" s="23" t="s">
        <v>130</v>
      </c>
      <c r="JDL92" s="23" t="s">
        <v>130</v>
      </c>
      <c r="JDM92" s="23" t="s">
        <v>130</v>
      </c>
      <c r="JDN92" s="23" t="s">
        <v>130</v>
      </c>
      <c r="JDO92" s="23" t="s">
        <v>130</v>
      </c>
      <c r="JDP92" s="23" t="s">
        <v>130</v>
      </c>
      <c r="JDQ92" s="23" t="s">
        <v>130</v>
      </c>
      <c r="JDR92" s="23" t="s">
        <v>130</v>
      </c>
      <c r="JDS92" s="23" t="s">
        <v>130</v>
      </c>
      <c r="JDT92" s="23" t="s">
        <v>130</v>
      </c>
      <c r="JDU92" s="23" t="s">
        <v>130</v>
      </c>
      <c r="JDV92" s="23" t="s">
        <v>130</v>
      </c>
      <c r="JDW92" s="23" t="s">
        <v>130</v>
      </c>
      <c r="JDX92" s="23" t="s">
        <v>130</v>
      </c>
      <c r="JDY92" s="23" t="s">
        <v>130</v>
      </c>
      <c r="JDZ92" s="23" t="s">
        <v>130</v>
      </c>
      <c r="JEA92" s="23" t="s">
        <v>130</v>
      </c>
      <c r="JEB92" s="23" t="s">
        <v>130</v>
      </c>
      <c r="JEC92" s="23" t="s">
        <v>130</v>
      </c>
      <c r="JED92" s="23" t="s">
        <v>130</v>
      </c>
      <c r="JEE92" s="23" t="s">
        <v>130</v>
      </c>
      <c r="JEF92" s="23" t="s">
        <v>130</v>
      </c>
      <c r="JEG92" s="23" t="s">
        <v>130</v>
      </c>
      <c r="JEH92" s="23" t="s">
        <v>130</v>
      </c>
      <c r="JEI92" s="23" t="s">
        <v>130</v>
      </c>
      <c r="JEJ92" s="23" t="s">
        <v>130</v>
      </c>
      <c r="JEK92" s="23" t="s">
        <v>130</v>
      </c>
      <c r="JEL92" s="23" t="s">
        <v>130</v>
      </c>
      <c r="JEM92" s="23" t="s">
        <v>130</v>
      </c>
      <c r="JEN92" s="23" t="s">
        <v>130</v>
      </c>
      <c r="JEO92" s="23" t="s">
        <v>130</v>
      </c>
      <c r="JEP92" s="23" t="s">
        <v>130</v>
      </c>
      <c r="JEQ92" s="23" t="s">
        <v>130</v>
      </c>
      <c r="JER92" s="23" t="s">
        <v>130</v>
      </c>
      <c r="JES92" s="23" t="s">
        <v>130</v>
      </c>
      <c r="JET92" s="23" t="s">
        <v>130</v>
      </c>
      <c r="JEU92" s="23" t="s">
        <v>130</v>
      </c>
      <c r="JEV92" s="23" t="s">
        <v>130</v>
      </c>
      <c r="JEW92" s="23" t="s">
        <v>130</v>
      </c>
      <c r="JEX92" s="23" t="s">
        <v>130</v>
      </c>
      <c r="JEY92" s="23" t="s">
        <v>130</v>
      </c>
      <c r="JEZ92" s="23" t="s">
        <v>130</v>
      </c>
      <c r="JFA92" s="23" t="s">
        <v>130</v>
      </c>
      <c r="JFB92" s="23" t="s">
        <v>130</v>
      </c>
      <c r="JFC92" s="23" t="s">
        <v>130</v>
      </c>
      <c r="JFD92" s="23" t="s">
        <v>130</v>
      </c>
      <c r="JFE92" s="23" t="s">
        <v>130</v>
      </c>
      <c r="JFF92" s="23" t="s">
        <v>130</v>
      </c>
      <c r="JFG92" s="23" t="s">
        <v>130</v>
      </c>
      <c r="JFH92" s="23" t="s">
        <v>130</v>
      </c>
      <c r="JFI92" s="23" t="s">
        <v>130</v>
      </c>
      <c r="JFJ92" s="23" t="s">
        <v>130</v>
      </c>
      <c r="JFK92" s="23" t="s">
        <v>130</v>
      </c>
      <c r="JFL92" s="23" t="s">
        <v>130</v>
      </c>
      <c r="JFM92" s="23" t="s">
        <v>130</v>
      </c>
      <c r="JFN92" s="23" t="s">
        <v>130</v>
      </c>
      <c r="JFO92" s="23" t="s">
        <v>130</v>
      </c>
      <c r="JFP92" s="23" t="s">
        <v>130</v>
      </c>
      <c r="JFQ92" s="23" t="s">
        <v>130</v>
      </c>
      <c r="JFR92" s="23" t="s">
        <v>130</v>
      </c>
      <c r="JFS92" s="23" t="s">
        <v>130</v>
      </c>
      <c r="JFT92" s="23" t="s">
        <v>130</v>
      </c>
      <c r="JFU92" s="23" t="s">
        <v>130</v>
      </c>
      <c r="JFV92" s="23" t="s">
        <v>130</v>
      </c>
      <c r="JFW92" s="23" t="s">
        <v>130</v>
      </c>
      <c r="JFX92" s="23" t="s">
        <v>130</v>
      </c>
      <c r="JFY92" s="23" t="s">
        <v>130</v>
      </c>
      <c r="JFZ92" s="23" t="s">
        <v>130</v>
      </c>
      <c r="JGA92" s="23" t="s">
        <v>130</v>
      </c>
      <c r="JGB92" s="23" t="s">
        <v>130</v>
      </c>
      <c r="JGC92" s="23" t="s">
        <v>130</v>
      </c>
      <c r="JGD92" s="23" t="s">
        <v>130</v>
      </c>
      <c r="JGE92" s="23" t="s">
        <v>130</v>
      </c>
      <c r="JGF92" s="23" t="s">
        <v>130</v>
      </c>
      <c r="JGG92" s="23" t="s">
        <v>130</v>
      </c>
      <c r="JGH92" s="23" t="s">
        <v>130</v>
      </c>
      <c r="JGI92" s="23" t="s">
        <v>130</v>
      </c>
      <c r="JGJ92" s="23" t="s">
        <v>130</v>
      </c>
      <c r="JGK92" s="23" t="s">
        <v>130</v>
      </c>
      <c r="JGL92" s="23" t="s">
        <v>130</v>
      </c>
      <c r="JGM92" s="23" t="s">
        <v>130</v>
      </c>
      <c r="JGN92" s="23" t="s">
        <v>130</v>
      </c>
      <c r="JGO92" s="23" t="s">
        <v>130</v>
      </c>
      <c r="JGP92" s="23" t="s">
        <v>130</v>
      </c>
      <c r="JGQ92" s="23" t="s">
        <v>130</v>
      </c>
      <c r="JGR92" s="23" t="s">
        <v>130</v>
      </c>
      <c r="JGS92" s="23" t="s">
        <v>130</v>
      </c>
      <c r="JGT92" s="23" t="s">
        <v>130</v>
      </c>
      <c r="JGU92" s="23" t="s">
        <v>130</v>
      </c>
      <c r="JGV92" s="23" t="s">
        <v>130</v>
      </c>
      <c r="JGW92" s="23" t="s">
        <v>130</v>
      </c>
      <c r="JGX92" s="23" t="s">
        <v>130</v>
      </c>
      <c r="JGY92" s="23" t="s">
        <v>130</v>
      </c>
      <c r="JGZ92" s="23" t="s">
        <v>130</v>
      </c>
      <c r="JHA92" s="23" t="s">
        <v>130</v>
      </c>
      <c r="JHB92" s="23" t="s">
        <v>130</v>
      </c>
      <c r="JHC92" s="23" t="s">
        <v>130</v>
      </c>
      <c r="JHD92" s="23" t="s">
        <v>130</v>
      </c>
      <c r="JHE92" s="23" t="s">
        <v>130</v>
      </c>
      <c r="JHF92" s="23" t="s">
        <v>130</v>
      </c>
      <c r="JHG92" s="23" t="s">
        <v>130</v>
      </c>
      <c r="JHH92" s="23" t="s">
        <v>130</v>
      </c>
      <c r="JHI92" s="23" t="s">
        <v>130</v>
      </c>
      <c r="JHJ92" s="23" t="s">
        <v>130</v>
      </c>
      <c r="JHK92" s="23" t="s">
        <v>130</v>
      </c>
      <c r="JHL92" s="23" t="s">
        <v>130</v>
      </c>
      <c r="JHM92" s="23" t="s">
        <v>130</v>
      </c>
      <c r="JHN92" s="23" t="s">
        <v>130</v>
      </c>
      <c r="JHO92" s="23" t="s">
        <v>130</v>
      </c>
      <c r="JHP92" s="23" t="s">
        <v>130</v>
      </c>
      <c r="JHQ92" s="23" t="s">
        <v>130</v>
      </c>
      <c r="JHR92" s="23" t="s">
        <v>130</v>
      </c>
      <c r="JHS92" s="23" t="s">
        <v>130</v>
      </c>
      <c r="JHT92" s="23" t="s">
        <v>130</v>
      </c>
      <c r="JHU92" s="23" t="s">
        <v>130</v>
      </c>
      <c r="JHV92" s="23" t="s">
        <v>130</v>
      </c>
      <c r="JHW92" s="23" t="s">
        <v>130</v>
      </c>
      <c r="JHX92" s="23" t="s">
        <v>130</v>
      </c>
      <c r="JHY92" s="23" t="s">
        <v>130</v>
      </c>
      <c r="JHZ92" s="23" t="s">
        <v>130</v>
      </c>
      <c r="JIA92" s="23" t="s">
        <v>130</v>
      </c>
      <c r="JIB92" s="23" t="s">
        <v>130</v>
      </c>
      <c r="JIC92" s="23" t="s">
        <v>130</v>
      </c>
      <c r="JID92" s="23" t="s">
        <v>130</v>
      </c>
      <c r="JIE92" s="23" t="s">
        <v>130</v>
      </c>
      <c r="JIF92" s="23" t="s">
        <v>130</v>
      </c>
      <c r="JIG92" s="23" t="s">
        <v>130</v>
      </c>
      <c r="JIH92" s="23" t="s">
        <v>130</v>
      </c>
      <c r="JII92" s="23" t="s">
        <v>130</v>
      </c>
      <c r="JIJ92" s="23" t="s">
        <v>130</v>
      </c>
      <c r="JIK92" s="23" t="s">
        <v>130</v>
      </c>
      <c r="JIL92" s="23" t="s">
        <v>130</v>
      </c>
      <c r="JIM92" s="23" t="s">
        <v>130</v>
      </c>
      <c r="JIN92" s="23" t="s">
        <v>130</v>
      </c>
      <c r="JIO92" s="23" t="s">
        <v>130</v>
      </c>
      <c r="JIP92" s="23" t="s">
        <v>130</v>
      </c>
      <c r="JIQ92" s="23" t="s">
        <v>130</v>
      </c>
      <c r="JIR92" s="23" t="s">
        <v>130</v>
      </c>
      <c r="JIS92" s="23" t="s">
        <v>130</v>
      </c>
      <c r="JIT92" s="23" t="s">
        <v>130</v>
      </c>
      <c r="JIU92" s="23" t="s">
        <v>130</v>
      </c>
      <c r="JIV92" s="23" t="s">
        <v>130</v>
      </c>
      <c r="JIW92" s="23" t="s">
        <v>130</v>
      </c>
      <c r="JIX92" s="23" t="s">
        <v>130</v>
      </c>
      <c r="JIY92" s="23" t="s">
        <v>130</v>
      </c>
      <c r="JIZ92" s="23" t="s">
        <v>130</v>
      </c>
      <c r="JJA92" s="23" t="s">
        <v>130</v>
      </c>
      <c r="JJB92" s="23" t="s">
        <v>130</v>
      </c>
      <c r="JJC92" s="23" t="s">
        <v>130</v>
      </c>
      <c r="JJD92" s="23" t="s">
        <v>130</v>
      </c>
      <c r="JJE92" s="23" t="s">
        <v>130</v>
      </c>
      <c r="JJF92" s="23" t="s">
        <v>130</v>
      </c>
      <c r="JJG92" s="23" t="s">
        <v>130</v>
      </c>
      <c r="JJH92" s="23" t="s">
        <v>130</v>
      </c>
      <c r="JJI92" s="23" t="s">
        <v>130</v>
      </c>
      <c r="JJJ92" s="23" t="s">
        <v>130</v>
      </c>
      <c r="JJK92" s="23" t="s">
        <v>130</v>
      </c>
      <c r="JJL92" s="23" t="s">
        <v>130</v>
      </c>
      <c r="JJM92" s="23" t="s">
        <v>130</v>
      </c>
      <c r="JJN92" s="23" t="s">
        <v>130</v>
      </c>
      <c r="JJO92" s="23" t="s">
        <v>130</v>
      </c>
      <c r="JJP92" s="23" t="s">
        <v>130</v>
      </c>
      <c r="JJQ92" s="23" t="s">
        <v>130</v>
      </c>
      <c r="JJR92" s="23" t="s">
        <v>130</v>
      </c>
      <c r="JJS92" s="23" t="s">
        <v>130</v>
      </c>
      <c r="JJT92" s="23" t="s">
        <v>130</v>
      </c>
      <c r="JJU92" s="23" t="s">
        <v>130</v>
      </c>
      <c r="JJV92" s="23" t="s">
        <v>130</v>
      </c>
      <c r="JJW92" s="23" t="s">
        <v>130</v>
      </c>
      <c r="JJX92" s="23" t="s">
        <v>130</v>
      </c>
      <c r="JJY92" s="23" t="s">
        <v>130</v>
      </c>
      <c r="JJZ92" s="23" t="s">
        <v>130</v>
      </c>
      <c r="JKA92" s="23" t="s">
        <v>130</v>
      </c>
      <c r="JKB92" s="23" t="s">
        <v>130</v>
      </c>
      <c r="JKC92" s="23" t="s">
        <v>130</v>
      </c>
      <c r="JKD92" s="23" t="s">
        <v>130</v>
      </c>
      <c r="JKE92" s="23" t="s">
        <v>130</v>
      </c>
      <c r="JKF92" s="23" t="s">
        <v>130</v>
      </c>
      <c r="JKG92" s="23" t="s">
        <v>130</v>
      </c>
      <c r="JKH92" s="23" t="s">
        <v>130</v>
      </c>
      <c r="JKI92" s="23" t="s">
        <v>130</v>
      </c>
      <c r="JKJ92" s="23" t="s">
        <v>130</v>
      </c>
      <c r="JKK92" s="23" t="s">
        <v>130</v>
      </c>
      <c r="JKL92" s="23" t="s">
        <v>130</v>
      </c>
      <c r="JKM92" s="23" t="s">
        <v>130</v>
      </c>
      <c r="JKN92" s="23" t="s">
        <v>130</v>
      </c>
      <c r="JKO92" s="23" t="s">
        <v>130</v>
      </c>
      <c r="JKP92" s="23" t="s">
        <v>130</v>
      </c>
      <c r="JKQ92" s="23" t="s">
        <v>130</v>
      </c>
      <c r="JKR92" s="23" t="s">
        <v>130</v>
      </c>
      <c r="JKS92" s="23" t="s">
        <v>130</v>
      </c>
      <c r="JKT92" s="23" t="s">
        <v>130</v>
      </c>
      <c r="JKU92" s="23" t="s">
        <v>130</v>
      </c>
      <c r="JKV92" s="23" t="s">
        <v>130</v>
      </c>
      <c r="JKW92" s="23" t="s">
        <v>130</v>
      </c>
      <c r="JKX92" s="23" t="s">
        <v>130</v>
      </c>
      <c r="JKY92" s="23" t="s">
        <v>130</v>
      </c>
      <c r="JKZ92" s="23" t="s">
        <v>130</v>
      </c>
      <c r="JLA92" s="23" t="s">
        <v>130</v>
      </c>
      <c r="JLB92" s="23" t="s">
        <v>130</v>
      </c>
      <c r="JLC92" s="23" t="s">
        <v>130</v>
      </c>
      <c r="JLD92" s="23" t="s">
        <v>130</v>
      </c>
      <c r="JLE92" s="23" t="s">
        <v>130</v>
      </c>
      <c r="JLF92" s="23" t="s">
        <v>130</v>
      </c>
      <c r="JLG92" s="23" t="s">
        <v>130</v>
      </c>
      <c r="JLH92" s="23" t="s">
        <v>130</v>
      </c>
      <c r="JLI92" s="23" t="s">
        <v>130</v>
      </c>
      <c r="JLJ92" s="23" t="s">
        <v>130</v>
      </c>
      <c r="JLK92" s="23" t="s">
        <v>130</v>
      </c>
      <c r="JLL92" s="23" t="s">
        <v>130</v>
      </c>
      <c r="JLM92" s="23" t="s">
        <v>130</v>
      </c>
      <c r="JLN92" s="23" t="s">
        <v>130</v>
      </c>
      <c r="JLO92" s="23" t="s">
        <v>130</v>
      </c>
      <c r="JLP92" s="23" t="s">
        <v>130</v>
      </c>
      <c r="JLQ92" s="23" t="s">
        <v>130</v>
      </c>
      <c r="JLR92" s="23" t="s">
        <v>130</v>
      </c>
      <c r="JLS92" s="23" t="s">
        <v>130</v>
      </c>
      <c r="JLT92" s="23" t="s">
        <v>130</v>
      </c>
      <c r="JLU92" s="23" t="s">
        <v>130</v>
      </c>
      <c r="JLV92" s="23" t="s">
        <v>130</v>
      </c>
      <c r="JLW92" s="23" t="s">
        <v>130</v>
      </c>
      <c r="JLX92" s="23" t="s">
        <v>130</v>
      </c>
      <c r="JLY92" s="23" t="s">
        <v>130</v>
      </c>
      <c r="JLZ92" s="23" t="s">
        <v>130</v>
      </c>
      <c r="JMA92" s="23" t="s">
        <v>130</v>
      </c>
      <c r="JMB92" s="23" t="s">
        <v>130</v>
      </c>
      <c r="JMC92" s="23" t="s">
        <v>130</v>
      </c>
      <c r="JMD92" s="23" t="s">
        <v>130</v>
      </c>
      <c r="JME92" s="23" t="s">
        <v>130</v>
      </c>
      <c r="JMF92" s="23" t="s">
        <v>130</v>
      </c>
      <c r="JMG92" s="23" t="s">
        <v>130</v>
      </c>
      <c r="JMH92" s="23" t="s">
        <v>130</v>
      </c>
      <c r="JMI92" s="23" t="s">
        <v>130</v>
      </c>
      <c r="JMJ92" s="23" t="s">
        <v>130</v>
      </c>
      <c r="JMK92" s="23" t="s">
        <v>130</v>
      </c>
      <c r="JML92" s="23" t="s">
        <v>130</v>
      </c>
      <c r="JMM92" s="23" t="s">
        <v>130</v>
      </c>
      <c r="JMN92" s="23" t="s">
        <v>130</v>
      </c>
      <c r="JMO92" s="23" t="s">
        <v>130</v>
      </c>
      <c r="JMP92" s="23" t="s">
        <v>130</v>
      </c>
      <c r="JMQ92" s="23" t="s">
        <v>130</v>
      </c>
      <c r="JMR92" s="23" t="s">
        <v>130</v>
      </c>
      <c r="JMS92" s="23" t="s">
        <v>130</v>
      </c>
      <c r="JMT92" s="23" t="s">
        <v>130</v>
      </c>
      <c r="JMU92" s="23" t="s">
        <v>130</v>
      </c>
      <c r="JMV92" s="23" t="s">
        <v>130</v>
      </c>
      <c r="JMW92" s="23" t="s">
        <v>130</v>
      </c>
      <c r="JMX92" s="23" t="s">
        <v>130</v>
      </c>
      <c r="JMY92" s="23" t="s">
        <v>130</v>
      </c>
      <c r="JMZ92" s="23" t="s">
        <v>130</v>
      </c>
      <c r="JNA92" s="23" t="s">
        <v>130</v>
      </c>
      <c r="JNB92" s="23" t="s">
        <v>130</v>
      </c>
      <c r="JNC92" s="23" t="s">
        <v>130</v>
      </c>
      <c r="JND92" s="23" t="s">
        <v>130</v>
      </c>
      <c r="JNE92" s="23" t="s">
        <v>130</v>
      </c>
      <c r="JNF92" s="23" t="s">
        <v>130</v>
      </c>
      <c r="JNG92" s="23" t="s">
        <v>130</v>
      </c>
      <c r="JNH92" s="23" t="s">
        <v>130</v>
      </c>
      <c r="JNI92" s="23" t="s">
        <v>130</v>
      </c>
      <c r="JNJ92" s="23" t="s">
        <v>130</v>
      </c>
      <c r="JNK92" s="23" t="s">
        <v>130</v>
      </c>
      <c r="JNL92" s="23" t="s">
        <v>130</v>
      </c>
      <c r="JNM92" s="23" t="s">
        <v>130</v>
      </c>
      <c r="JNN92" s="23" t="s">
        <v>130</v>
      </c>
      <c r="JNO92" s="23" t="s">
        <v>130</v>
      </c>
      <c r="JNP92" s="23" t="s">
        <v>130</v>
      </c>
      <c r="JNQ92" s="23" t="s">
        <v>130</v>
      </c>
      <c r="JNR92" s="23" t="s">
        <v>130</v>
      </c>
      <c r="JNS92" s="23" t="s">
        <v>130</v>
      </c>
      <c r="JNT92" s="23" t="s">
        <v>130</v>
      </c>
      <c r="JNU92" s="23" t="s">
        <v>130</v>
      </c>
      <c r="JNV92" s="23" t="s">
        <v>130</v>
      </c>
      <c r="JNW92" s="23" t="s">
        <v>130</v>
      </c>
      <c r="JNX92" s="23" t="s">
        <v>130</v>
      </c>
      <c r="JNY92" s="23" t="s">
        <v>130</v>
      </c>
      <c r="JNZ92" s="23" t="s">
        <v>130</v>
      </c>
      <c r="JOA92" s="23" t="s">
        <v>130</v>
      </c>
      <c r="JOB92" s="23" t="s">
        <v>130</v>
      </c>
      <c r="JOC92" s="23" t="s">
        <v>130</v>
      </c>
      <c r="JOD92" s="23" t="s">
        <v>130</v>
      </c>
      <c r="JOE92" s="23" t="s">
        <v>130</v>
      </c>
      <c r="JOF92" s="23" t="s">
        <v>130</v>
      </c>
      <c r="JOG92" s="23" t="s">
        <v>130</v>
      </c>
      <c r="JOH92" s="23" t="s">
        <v>130</v>
      </c>
      <c r="JOI92" s="23" t="s">
        <v>130</v>
      </c>
      <c r="JOJ92" s="23" t="s">
        <v>130</v>
      </c>
      <c r="JOK92" s="23" t="s">
        <v>130</v>
      </c>
      <c r="JOL92" s="23" t="s">
        <v>130</v>
      </c>
      <c r="JOM92" s="23" t="s">
        <v>130</v>
      </c>
      <c r="JON92" s="23" t="s">
        <v>130</v>
      </c>
      <c r="JOO92" s="23" t="s">
        <v>130</v>
      </c>
      <c r="JOP92" s="23" t="s">
        <v>130</v>
      </c>
      <c r="JOQ92" s="23" t="s">
        <v>130</v>
      </c>
      <c r="JOR92" s="23" t="s">
        <v>130</v>
      </c>
      <c r="JOS92" s="23" t="s">
        <v>130</v>
      </c>
      <c r="JOT92" s="23" t="s">
        <v>130</v>
      </c>
      <c r="JOU92" s="23" t="s">
        <v>130</v>
      </c>
      <c r="JOV92" s="23" t="s">
        <v>130</v>
      </c>
      <c r="JOW92" s="23" t="s">
        <v>130</v>
      </c>
      <c r="JOX92" s="23" t="s">
        <v>130</v>
      </c>
      <c r="JOY92" s="23" t="s">
        <v>130</v>
      </c>
      <c r="JOZ92" s="23" t="s">
        <v>130</v>
      </c>
      <c r="JPA92" s="23" t="s">
        <v>130</v>
      </c>
      <c r="JPB92" s="23" t="s">
        <v>130</v>
      </c>
      <c r="JPC92" s="23" t="s">
        <v>130</v>
      </c>
      <c r="JPD92" s="23" t="s">
        <v>130</v>
      </c>
      <c r="JPE92" s="23" t="s">
        <v>130</v>
      </c>
      <c r="JPF92" s="23" t="s">
        <v>130</v>
      </c>
      <c r="JPG92" s="23" t="s">
        <v>130</v>
      </c>
      <c r="JPH92" s="23" t="s">
        <v>130</v>
      </c>
      <c r="JPI92" s="23" t="s">
        <v>130</v>
      </c>
      <c r="JPJ92" s="23" t="s">
        <v>130</v>
      </c>
      <c r="JPK92" s="23" t="s">
        <v>130</v>
      </c>
      <c r="JPL92" s="23" t="s">
        <v>130</v>
      </c>
      <c r="JPM92" s="23" t="s">
        <v>130</v>
      </c>
      <c r="JPN92" s="23" t="s">
        <v>130</v>
      </c>
      <c r="JPO92" s="23" t="s">
        <v>130</v>
      </c>
      <c r="JPP92" s="23" t="s">
        <v>130</v>
      </c>
      <c r="JPQ92" s="23" t="s">
        <v>130</v>
      </c>
      <c r="JPR92" s="23" t="s">
        <v>130</v>
      </c>
      <c r="JPS92" s="23" t="s">
        <v>130</v>
      </c>
      <c r="JPT92" s="23" t="s">
        <v>130</v>
      </c>
      <c r="JPU92" s="23" t="s">
        <v>130</v>
      </c>
      <c r="JPV92" s="23" t="s">
        <v>130</v>
      </c>
      <c r="JPW92" s="23" t="s">
        <v>130</v>
      </c>
      <c r="JPX92" s="23" t="s">
        <v>130</v>
      </c>
      <c r="JPY92" s="23" t="s">
        <v>130</v>
      </c>
      <c r="JPZ92" s="23" t="s">
        <v>130</v>
      </c>
      <c r="JQA92" s="23" t="s">
        <v>130</v>
      </c>
      <c r="JQB92" s="23" t="s">
        <v>130</v>
      </c>
      <c r="JQC92" s="23" t="s">
        <v>130</v>
      </c>
      <c r="JQD92" s="23" t="s">
        <v>130</v>
      </c>
      <c r="JQE92" s="23" t="s">
        <v>130</v>
      </c>
      <c r="JQF92" s="23" t="s">
        <v>130</v>
      </c>
      <c r="JQG92" s="23" t="s">
        <v>130</v>
      </c>
      <c r="JQH92" s="23" t="s">
        <v>130</v>
      </c>
      <c r="JQI92" s="23" t="s">
        <v>130</v>
      </c>
      <c r="JQJ92" s="23" t="s">
        <v>130</v>
      </c>
      <c r="JQK92" s="23" t="s">
        <v>130</v>
      </c>
      <c r="JQL92" s="23" t="s">
        <v>130</v>
      </c>
      <c r="JQM92" s="23" t="s">
        <v>130</v>
      </c>
      <c r="JQN92" s="23" t="s">
        <v>130</v>
      </c>
      <c r="JQO92" s="23" t="s">
        <v>130</v>
      </c>
      <c r="JQP92" s="23" t="s">
        <v>130</v>
      </c>
      <c r="JQQ92" s="23" t="s">
        <v>130</v>
      </c>
      <c r="JQR92" s="23" t="s">
        <v>130</v>
      </c>
      <c r="JQS92" s="23" t="s">
        <v>130</v>
      </c>
      <c r="JQT92" s="23" t="s">
        <v>130</v>
      </c>
      <c r="JQU92" s="23" t="s">
        <v>130</v>
      </c>
      <c r="JQV92" s="23" t="s">
        <v>130</v>
      </c>
      <c r="JQW92" s="23" t="s">
        <v>130</v>
      </c>
      <c r="JQX92" s="23" t="s">
        <v>130</v>
      </c>
      <c r="JQY92" s="23" t="s">
        <v>130</v>
      </c>
      <c r="JQZ92" s="23" t="s">
        <v>130</v>
      </c>
      <c r="JRA92" s="23" t="s">
        <v>130</v>
      </c>
      <c r="JRB92" s="23" t="s">
        <v>130</v>
      </c>
      <c r="JRC92" s="23" t="s">
        <v>130</v>
      </c>
      <c r="JRD92" s="23" t="s">
        <v>130</v>
      </c>
      <c r="JRE92" s="23" t="s">
        <v>130</v>
      </c>
      <c r="JRF92" s="23" t="s">
        <v>130</v>
      </c>
      <c r="JRG92" s="23" t="s">
        <v>130</v>
      </c>
      <c r="JRH92" s="23" t="s">
        <v>130</v>
      </c>
      <c r="JRI92" s="23" t="s">
        <v>130</v>
      </c>
      <c r="JRJ92" s="23" t="s">
        <v>130</v>
      </c>
      <c r="JRK92" s="23" t="s">
        <v>130</v>
      </c>
      <c r="JRL92" s="23" t="s">
        <v>130</v>
      </c>
      <c r="JRM92" s="23" t="s">
        <v>130</v>
      </c>
      <c r="JRN92" s="23" t="s">
        <v>130</v>
      </c>
      <c r="JRO92" s="23" t="s">
        <v>130</v>
      </c>
      <c r="JRP92" s="23" t="s">
        <v>130</v>
      </c>
      <c r="JRQ92" s="23" t="s">
        <v>130</v>
      </c>
      <c r="JRR92" s="23" t="s">
        <v>130</v>
      </c>
      <c r="JRS92" s="23" t="s">
        <v>130</v>
      </c>
      <c r="JRT92" s="23" t="s">
        <v>130</v>
      </c>
      <c r="JRU92" s="23" t="s">
        <v>130</v>
      </c>
      <c r="JRV92" s="23" t="s">
        <v>130</v>
      </c>
      <c r="JRW92" s="23" t="s">
        <v>130</v>
      </c>
      <c r="JRX92" s="23" t="s">
        <v>130</v>
      </c>
      <c r="JRY92" s="23" t="s">
        <v>130</v>
      </c>
      <c r="JRZ92" s="23" t="s">
        <v>130</v>
      </c>
      <c r="JSA92" s="23" t="s">
        <v>130</v>
      </c>
      <c r="JSB92" s="23" t="s">
        <v>130</v>
      </c>
      <c r="JSC92" s="23" t="s">
        <v>130</v>
      </c>
      <c r="JSD92" s="23" t="s">
        <v>130</v>
      </c>
      <c r="JSE92" s="23" t="s">
        <v>130</v>
      </c>
      <c r="JSF92" s="23" t="s">
        <v>130</v>
      </c>
      <c r="JSG92" s="23" t="s">
        <v>130</v>
      </c>
      <c r="JSH92" s="23" t="s">
        <v>130</v>
      </c>
      <c r="JSI92" s="23" t="s">
        <v>130</v>
      </c>
      <c r="JSJ92" s="23" t="s">
        <v>130</v>
      </c>
      <c r="JSK92" s="23" t="s">
        <v>130</v>
      </c>
      <c r="JSL92" s="23" t="s">
        <v>130</v>
      </c>
      <c r="JSM92" s="23" t="s">
        <v>130</v>
      </c>
      <c r="JSN92" s="23" t="s">
        <v>130</v>
      </c>
      <c r="JSO92" s="23" t="s">
        <v>130</v>
      </c>
      <c r="JSP92" s="23" t="s">
        <v>130</v>
      </c>
      <c r="JSQ92" s="23" t="s">
        <v>130</v>
      </c>
      <c r="JSR92" s="23" t="s">
        <v>130</v>
      </c>
      <c r="JSS92" s="23" t="s">
        <v>130</v>
      </c>
      <c r="JST92" s="23" t="s">
        <v>130</v>
      </c>
      <c r="JSU92" s="23" t="s">
        <v>130</v>
      </c>
      <c r="JSV92" s="23" t="s">
        <v>130</v>
      </c>
      <c r="JSW92" s="23" t="s">
        <v>130</v>
      </c>
      <c r="JSX92" s="23" t="s">
        <v>130</v>
      </c>
      <c r="JSY92" s="23" t="s">
        <v>130</v>
      </c>
      <c r="JSZ92" s="23" t="s">
        <v>130</v>
      </c>
      <c r="JTA92" s="23" t="s">
        <v>130</v>
      </c>
      <c r="JTB92" s="23" t="s">
        <v>130</v>
      </c>
      <c r="JTC92" s="23" t="s">
        <v>130</v>
      </c>
      <c r="JTD92" s="23" t="s">
        <v>130</v>
      </c>
      <c r="JTE92" s="23" t="s">
        <v>130</v>
      </c>
      <c r="JTF92" s="23" t="s">
        <v>130</v>
      </c>
      <c r="JTG92" s="23" t="s">
        <v>130</v>
      </c>
      <c r="JTH92" s="23" t="s">
        <v>130</v>
      </c>
      <c r="JTI92" s="23" t="s">
        <v>130</v>
      </c>
      <c r="JTJ92" s="23" t="s">
        <v>130</v>
      </c>
      <c r="JTK92" s="23" t="s">
        <v>130</v>
      </c>
      <c r="JTL92" s="23" t="s">
        <v>130</v>
      </c>
      <c r="JTM92" s="23" t="s">
        <v>130</v>
      </c>
      <c r="JTN92" s="23" t="s">
        <v>130</v>
      </c>
      <c r="JTO92" s="23" t="s">
        <v>130</v>
      </c>
      <c r="JTP92" s="23" t="s">
        <v>130</v>
      </c>
      <c r="JTQ92" s="23" t="s">
        <v>130</v>
      </c>
      <c r="JTR92" s="23" t="s">
        <v>130</v>
      </c>
      <c r="JTS92" s="23" t="s">
        <v>130</v>
      </c>
      <c r="JTT92" s="23" t="s">
        <v>130</v>
      </c>
      <c r="JTU92" s="23" t="s">
        <v>130</v>
      </c>
      <c r="JTV92" s="23" t="s">
        <v>130</v>
      </c>
      <c r="JTW92" s="23" t="s">
        <v>130</v>
      </c>
      <c r="JTX92" s="23" t="s">
        <v>130</v>
      </c>
      <c r="JTY92" s="23" t="s">
        <v>130</v>
      </c>
      <c r="JTZ92" s="23" t="s">
        <v>130</v>
      </c>
      <c r="JUA92" s="23" t="s">
        <v>130</v>
      </c>
      <c r="JUB92" s="23" t="s">
        <v>130</v>
      </c>
      <c r="JUC92" s="23" t="s">
        <v>130</v>
      </c>
      <c r="JUD92" s="23" t="s">
        <v>130</v>
      </c>
      <c r="JUE92" s="23" t="s">
        <v>130</v>
      </c>
      <c r="JUF92" s="23" t="s">
        <v>130</v>
      </c>
      <c r="JUG92" s="23" t="s">
        <v>130</v>
      </c>
      <c r="JUH92" s="23" t="s">
        <v>130</v>
      </c>
      <c r="JUI92" s="23" t="s">
        <v>130</v>
      </c>
      <c r="JUJ92" s="23" t="s">
        <v>130</v>
      </c>
      <c r="JUK92" s="23" t="s">
        <v>130</v>
      </c>
      <c r="JUL92" s="23" t="s">
        <v>130</v>
      </c>
      <c r="JUM92" s="23" t="s">
        <v>130</v>
      </c>
      <c r="JUN92" s="23" t="s">
        <v>130</v>
      </c>
      <c r="JUO92" s="23" t="s">
        <v>130</v>
      </c>
      <c r="JUP92" s="23" t="s">
        <v>130</v>
      </c>
      <c r="JUQ92" s="23" t="s">
        <v>130</v>
      </c>
      <c r="JUR92" s="23" t="s">
        <v>130</v>
      </c>
      <c r="JUS92" s="23" t="s">
        <v>130</v>
      </c>
      <c r="JUT92" s="23" t="s">
        <v>130</v>
      </c>
      <c r="JUU92" s="23" t="s">
        <v>130</v>
      </c>
      <c r="JUV92" s="23" t="s">
        <v>130</v>
      </c>
      <c r="JUW92" s="23" t="s">
        <v>130</v>
      </c>
      <c r="JUX92" s="23" t="s">
        <v>130</v>
      </c>
      <c r="JUY92" s="23" t="s">
        <v>130</v>
      </c>
      <c r="JUZ92" s="23" t="s">
        <v>130</v>
      </c>
      <c r="JVA92" s="23" t="s">
        <v>130</v>
      </c>
      <c r="JVB92" s="23" t="s">
        <v>130</v>
      </c>
      <c r="JVC92" s="23" t="s">
        <v>130</v>
      </c>
      <c r="JVD92" s="23" t="s">
        <v>130</v>
      </c>
      <c r="JVE92" s="23" t="s">
        <v>130</v>
      </c>
      <c r="JVF92" s="23" t="s">
        <v>130</v>
      </c>
      <c r="JVG92" s="23" t="s">
        <v>130</v>
      </c>
      <c r="JVH92" s="23" t="s">
        <v>130</v>
      </c>
      <c r="JVI92" s="23" t="s">
        <v>130</v>
      </c>
      <c r="JVJ92" s="23" t="s">
        <v>130</v>
      </c>
      <c r="JVK92" s="23" t="s">
        <v>130</v>
      </c>
      <c r="JVL92" s="23" t="s">
        <v>130</v>
      </c>
      <c r="JVM92" s="23" t="s">
        <v>130</v>
      </c>
      <c r="JVN92" s="23" t="s">
        <v>130</v>
      </c>
      <c r="JVO92" s="23" t="s">
        <v>130</v>
      </c>
      <c r="JVP92" s="23" t="s">
        <v>130</v>
      </c>
      <c r="JVQ92" s="23" t="s">
        <v>130</v>
      </c>
      <c r="JVR92" s="23" t="s">
        <v>130</v>
      </c>
      <c r="JVS92" s="23" t="s">
        <v>130</v>
      </c>
      <c r="JVT92" s="23" t="s">
        <v>130</v>
      </c>
      <c r="JVU92" s="23" t="s">
        <v>130</v>
      </c>
      <c r="JVV92" s="23" t="s">
        <v>130</v>
      </c>
      <c r="JVW92" s="23" t="s">
        <v>130</v>
      </c>
      <c r="JVX92" s="23" t="s">
        <v>130</v>
      </c>
      <c r="JVY92" s="23" t="s">
        <v>130</v>
      </c>
      <c r="JVZ92" s="23" t="s">
        <v>130</v>
      </c>
      <c r="JWA92" s="23" t="s">
        <v>130</v>
      </c>
      <c r="JWB92" s="23" t="s">
        <v>130</v>
      </c>
      <c r="JWC92" s="23" t="s">
        <v>130</v>
      </c>
      <c r="JWD92" s="23" t="s">
        <v>130</v>
      </c>
      <c r="JWE92" s="23" t="s">
        <v>130</v>
      </c>
      <c r="JWF92" s="23" t="s">
        <v>130</v>
      </c>
      <c r="JWG92" s="23" t="s">
        <v>130</v>
      </c>
      <c r="JWH92" s="23" t="s">
        <v>130</v>
      </c>
      <c r="JWI92" s="23" t="s">
        <v>130</v>
      </c>
      <c r="JWJ92" s="23" t="s">
        <v>130</v>
      </c>
      <c r="JWK92" s="23" t="s">
        <v>130</v>
      </c>
      <c r="JWL92" s="23" t="s">
        <v>130</v>
      </c>
      <c r="JWM92" s="23" t="s">
        <v>130</v>
      </c>
      <c r="JWN92" s="23" t="s">
        <v>130</v>
      </c>
      <c r="JWO92" s="23" t="s">
        <v>130</v>
      </c>
      <c r="JWP92" s="23" t="s">
        <v>130</v>
      </c>
      <c r="JWQ92" s="23" t="s">
        <v>130</v>
      </c>
      <c r="JWR92" s="23" t="s">
        <v>130</v>
      </c>
      <c r="JWS92" s="23" t="s">
        <v>130</v>
      </c>
      <c r="JWT92" s="23" t="s">
        <v>130</v>
      </c>
      <c r="JWU92" s="23" t="s">
        <v>130</v>
      </c>
      <c r="JWV92" s="23" t="s">
        <v>130</v>
      </c>
      <c r="JWW92" s="23" t="s">
        <v>130</v>
      </c>
      <c r="JWX92" s="23" t="s">
        <v>130</v>
      </c>
      <c r="JWY92" s="23" t="s">
        <v>130</v>
      </c>
      <c r="JWZ92" s="23" t="s">
        <v>130</v>
      </c>
      <c r="JXA92" s="23" t="s">
        <v>130</v>
      </c>
      <c r="JXB92" s="23" t="s">
        <v>130</v>
      </c>
      <c r="JXC92" s="23" t="s">
        <v>130</v>
      </c>
      <c r="JXD92" s="23" t="s">
        <v>130</v>
      </c>
      <c r="JXE92" s="23" t="s">
        <v>130</v>
      </c>
      <c r="JXF92" s="23" t="s">
        <v>130</v>
      </c>
      <c r="JXG92" s="23" t="s">
        <v>130</v>
      </c>
      <c r="JXH92" s="23" t="s">
        <v>130</v>
      </c>
      <c r="JXI92" s="23" t="s">
        <v>130</v>
      </c>
      <c r="JXJ92" s="23" t="s">
        <v>130</v>
      </c>
      <c r="JXK92" s="23" t="s">
        <v>130</v>
      </c>
      <c r="JXL92" s="23" t="s">
        <v>130</v>
      </c>
      <c r="JXM92" s="23" t="s">
        <v>130</v>
      </c>
      <c r="JXN92" s="23" t="s">
        <v>130</v>
      </c>
      <c r="JXO92" s="23" t="s">
        <v>130</v>
      </c>
      <c r="JXP92" s="23" t="s">
        <v>130</v>
      </c>
      <c r="JXQ92" s="23" t="s">
        <v>130</v>
      </c>
      <c r="JXR92" s="23" t="s">
        <v>130</v>
      </c>
      <c r="JXS92" s="23" t="s">
        <v>130</v>
      </c>
      <c r="JXT92" s="23" t="s">
        <v>130</v>
      </c>
      <c r="JXU92" s="23" t="s">
        <v>130</v>
      </c>
      <c r="JXV92" s="23" t="s">
        <v>130</v>
      </c>
      <c r="JXW92" s="23" t="s">
        <v>130</v>
      </c>
      <c r="JXX92" s="23" t="s">
        <v>130</v>
      </c>
      <c r="JXY92" s="23" t="s">
        <v>130</v>
      </c>
      <c r="JXZ92" s="23" t="s">
        <v>130</v>
      </c>
      <c r="JYA92" s="23" t="s">
        <v>130</v>
      </c>
      <c r="JYB92" s="23" t="s">
        <v>130</v>
      </c>
      <c r="JYC92" s="23" t="s">
        <v>130</v>
      </c>
      <c r="JYD92" s="23" t="s">
        <v>130</v>
      </c>
      <c r="JYE92" s="23" t="s">
        <v>130</v>
      </c>
      <c r="JYF92" s="23" t="s">
        <v>130</v>
      </c>
      <c r="JYG92" s="23" t="s">
        <v>130</v>
      </c>
      <c r="JYH92" s="23" t="s">
        <v>130</v>
      </c>
      <c r="JYI92" s="23" t="s">
        <v>130</v>
      </c>
      <c r="JYJ92" s="23" t="s">
        <v>130</v>
      </c>
      <c r="JYK92" s="23" t="s">
        <v>130</v>
      </c>
      <c r="JYL92" s="23" t="s">
        <v>130</v>
      </c>
      <c r="JYM92" s="23" t="s">
        <v>130</v>
      </c>
      <c r="JYN92" s="23" t="s">
        <v>130</v>
      </c>
      <c r="JYO92" s="23" t="s">
        <v>130</v>
      </c>
      <c r="JYP92" s="23" t="s">
        <v>130</v>
      </c>
      <c r="JYQ92" s="23" t="s">
        <v>130</v>
      </c>
      <c r="JYR92" s="23" t="s">
        <v>130</v>
      </c>
      <c r="JYS92" s="23" t="s">
        <v>130</v>
      </c>
      <c r="JYT92" s="23" t="s">
        <v>130</v>
      </c>
      <c r="JYU92" s="23" t="s">
        <v>130</v>
      </c>
      <c r="JYV92" s="23" t="s">
        <v>130</v>
      </c>
      <c r="JYW92" s="23" t="s">
        <v>130</v>
      </c>
      <c r="JYX92" s="23" t="s">
        <v>130</v>
      </c>
      <c r="JYY92" s="23" t="s">
        <v>130</v>
      </c>
      <c r="JYZ92" s="23" t="s">
        <v>130</v>
      </c>
      <c r="JZA92" s="23" t="s">
        <v>130</v>
      </c>
      <c r="JZB92" s="23" t="s">
        <v>130</v>
      </c>
      <c r="JZC92" s="23" t="s">
        <v>130</v>
      </c>
      <c r="JZD92" s="23" t="s">
        <v>130</v>
      </c>
      <c r="JZE92" s="23" t="s">
        <v>130</v>
      </c>
      <c r="JZF92" s="23" t="s">
        <v>130</v>
      </c>
      <c r="JZG92" s="23" t="s">
        <v>130</v>
      </c>
      <c r="JZH92" s="23" t="s">
        <v>130</v>
      </c>
      <c r="JZI92" s="23" t="s">
        <v>130</v>
      </c>
      <c r="JZJ92" s="23" t="s">
        <v>130</v>
      </c>
      <c r="JZK92" s="23" t="s">
        <v>130</v>
      </c>
      <c r="JZL92" s="23" t="s">
        <v>130</v>
      </c>
      <c r="JZM92" s="23" t="s">
        <v>130</v>
      </c>
      <c r="JZN92" s="23" t="s">
        <v>130</v>
      </c>
      <c r="JZO92" s="23" t="s">
        <v>130</v>
      </c>
      <c r="JZP92" s="23" t="s">
        <v>130</v>
      </c>
      <c r="JZQ92" s="23" t="s">
        <v>130</v>
      </c>
      <c r="JZR92" s="23" t="s">
        <v>130</v>
      </c>
      <c r="JZS92" s="23" t="s">
        <v>130</v>
      </c>
      <c r="JZT92" s="23" t="s">
        <v>130</v>
      </c>
      <c r="JZU92" s="23" t="s">
        <v>130</v>
      </c>
      <c r="JZV92" s="23" t="s">
        <v>130</v>
      </c>
      <c r="JZW92" s="23" t="s">
        <v>130</v>
      </c>
      <c r="JZX92" s="23" t="s">
        <v>130</v>
      </c>
      <c r="JZY92" s="23" t="s">
        <v>130</v>
      </c>
      <c r="JZZ92" s="23" t="s">
        <v>130</v>
      </c>
      <c r="KAA92" s="23" t="s">
        <v>130</v>
      </c>
      <c r="KAB92" s="23" t="s">
        <v>130</v>
      </c>
      <c r="KAC92" s="23" t="s">
        <v>130</v>
      </c>
      <c r="KAD92" s="23" t="s">
        <v>130</v>
      </c>
      <c r="KAE92" s="23" t="s">
        <v>130</v>
      </c>
      <c r="KAF92" s="23" t="s">
        <v>130</v>
      </c>
      <c r="KAG92" s="23" t="s">
        <v>130</v>
      </c>
      <c r="KAH92" s="23" t="s">
        <v>130</v>
      </c>
      <c r="KAI92" s="23" t="s">
        <v>130</v>
      </c>
      <c r="KAJ92" s="23" t="s">
        <v>130</v>
      </c>
      <c r="KAK92" s="23" t="s">
        <v>130</v>
      </c>
      <c r="KAL92" s="23" t="s">
        <v>130</v>
      </c>
      <c r="KAM92" s="23" t="s">
        <v>130</v>
      </c>
      <c r="KAN92" s="23" t="s">
        <v>130</v>
      </c>
      <c r="KAO92" s="23" t="s">
        <v>130</v>
      </c>
      <c r="KAP92" s="23" t="s">
        <v>130</v>
      </c>
      <c r="KAQ92" s="23" t="s">
        <v>130</v>
      </c>
      <c r="KAR92" s="23" t="s">
        <v>130</v>
      </c>
      <c r="KAS92" s="23" t="s">
        <v>130</v>
      </c>
      <c r="KAT92" s="23" t="s">
        <v>130</v>
      </c>
      <c r="KAU92" s="23" t="s">
        <v>130</v>
      </c>
      <c r="KAV92" s="23" t="s">
        <v>130</v>
      </c>
      <c r="KAW92" s="23" t="s">
        <v>130</v>
      </c>
      <c r="KAX92" s="23" t="s">
        <v>130</v>
      </c>
      <c r="KAY92" s="23" t="s">
        <v>130</v>
      </c>
      <c r="KAZ92" s="23" t="s">
        <v>130</v>
      </c>
      <c r="KBA92" s="23" t="s">
        <v>130</v>
      </c>
      <c r="KBB92" s="23" t="s">
        <v>130</v>
      </c>
      <c r="KBC92" s="23" t="s">
        <v>130</v>
      </c>
      <c r="KBD92" s="23" t="s">
        <v>130</v>
      </c>
      <c r="KBE92" s="23" t="s">
        <v>130</v>
      </c>
      <c r="KBF92" s="23" t="s">
        <v>130</v>
      </c>
      <c r="KBG92" s="23" t="s">
        <v>130</v>
      </c>
      <c r="KBH92" s="23" t="s">
        <v>130</v>
      </c>
      <c r="KBI92" s="23" t="s">
        <v>130</v>
      </c>
      <c r="KBJ92" s="23" t="s">
        <v>130</v>
      </c>
      <c r="KBK92" s="23" t="s">
        <v>130</v>
      </c>
      <c r="KBL92" s="23" t="s">
        <v>130</v>
      </c>
      <c r="KBM92" s="23" t="s">
        <v>130</v>
      </c>
      <c r="KBN92" s="23" t="s">
        <v>130</v>
      </c>
      <c r="KBO92" s="23" t="s">
        <v>130</v>
      </c>
      <c r="KBP92" s="23" t="s">
        <v>130</v>
      </c>
      <c r="KBQ92" s="23" t="s">
        <v>130</v>
      </c>
      <c r="KBR92" s="23" t="s">
        <v>130</v>
      </c>
      <c r="KBS92" s="23" t="s">
        <v>130</v>
      </c>
      <c r="KBT92" s="23" t="s">
        <v>130</v>
      </c>
      <c r="KBU92" s="23" t="s">
        <v>130</v>
      </c>
      <c r="KBV92" s="23" t="s">
        <v>130</v>
      </c>
      <c r="KBW92" s="23" t="s">
        <v>130</v>
      </c>
      <c r="KBX92" s="23" t="s">
        <v>130</v>
      </c>
      <c r="KBY92" s="23" t="s">
        <v>130</v>
      </c>
      <c r="KBZ92" s="23" t="s">
        <v>130</v>
      </c>
      <c r="KCA92" s="23" t="s">
        <v>130</v>
      </c>
      <c r="KCB92" s="23" t="s">
        <v>130</v>
      </c>
      <c r="KCC92" s="23" t="s">
        <v>130</v>
      </c>
      <c r="KCD92" s="23" t="s">
        <v>130</v>
      </c>
      <c r="KCE92" s="23" t="s">
        <v>130</v>
      </c>
      <c r="KCF92" s="23" t="s">
        <v>130</v>
      </c>
      <c r="KCG92" s="23" t="s">
        <v>130</v>
      </c>
      <c r="KCH92" s="23" t="s">
        <v>130</v>
      </c>
      <c r="KCI92" s="23" t="s">
        <v>130</v>
      </c>
      <c r="KCJ92" s="23" t="s">
        <v>130</v>
      </c>
      <c r="KCK92" s="23" t="s">
        <v>130</v>
      </c>
      <c r="KCL92" s="23" t="s">
        <v>130</v>
      </c>
      <c r="KCM92" s="23" t="s">
        <v>130</v>
      </c>
      <c r="KCN92" s="23" t="s">
        <v>130</v>
      </c>
      <c r="KCO92" s="23" t="s">
        <v>130</v>
      </c>
      <c r="KCP92" s="23" t="s">
        <v>130</v>
      </c>
      <c r="KCQ92" s="23" t="s">
        <v>130</v>
      </c>
      <c r="KCR92" s="23" t="s">
        <v>130</v>
      </c>
      <c r="KCS92" s="23" t="s">
        <v>130</v>
      </c>
      <c r="KCT92" s="23" t="s">
        <v>130</v>
      </c>
      <c r="KCU92" s="23" t="s">
        <v>130</v>
      </c>
      <c r="KCV92" s="23" t="s">
        <v>130</v>
      </c>
      <c r="KCW92" s="23" t="s">
        <v>130</v>
      </c>
      <c r="KCX92" s="23" t="s">
        <v>130</v>
      </c>
      <c r="KCY92" s="23" t="s">
        <v>130</v>
      </c>
      <c r="KCZ92" s="23" t="s">
        <v>130</v>
      </c>
      <c r="KDA92" s="23" t="s">
        <v>130</v>
      </c>
      <c r="KDB92" s="23" t="s">
        <v>130</v>
      </c>
      <c r="KDC92" s="23" t="s">
        <v>130</v>
      </c>
      <c r="KDD92" s="23" t="s">
        <v>130</v>
      </c>
      <c r="KDE92" s="23" t="s">
        <v>130</v>
      </c>
      <c r="KDF92" s="23" t="s">
        <v>130</v>
      </c>
      <c r="KDG92" s="23" t="s">
        <v>130</v>
      </c>
      <c r="KDH92" s="23" t="s">
        <v>130</v>
      </c>
      <c r="KDI92" s="23" t="s">
        <v>130</v>
      </c>
      <c r="KDJ92" s="23" t="s">
        <v>130</v>
      </c>
      <c r="KDK92" s="23" t="s">
        <v>130</v>
      </c>
      <c r="KDL92" s="23" t="s">
        <v>130</v>
      </c>
      <c r="KDM92" s="23" t="s">
        <v>130</v>
      </c>
      <c r="KDN92" s="23" t="s">
        <v>130</v>
      </c>
      <c r="KDO92" s="23" t="s">
        <v>130</v>
      </c>
      <c r="KDP92" s="23" t="s">
        <v>130</v>
      </c>
      <c r="KDQ92" s="23" t="s">
        <v>130</v>
      </c>
      <c r="KDR92" s="23" t="s">
        <v>130</v>
      </c>
      <c r="KDS92" s="23" t="s">
        <v>130</v>
      </c>
      <c r="KDT92" s="23" t="s">
        <v>130</v>
      </c>
      <c r="KDU92" s="23" t="s">
        <v>130</v>
      </c>
      <c r="KDV92" s="23" t="s">
        <v>130</v>
      </c>
      <c r="KDW92" s="23" t="s">
        <v>130</v>
      </c>
      <c r="KDX92" s="23" t="s">
        <v>130</v>
      </c>
      <c r="KDY92" s="23" t="s">
        <v>130</v>
      </c>
      <c r="KDZ92" s="23" t="s">
        <v>130</v>
      </c>
      <c r="KEA92" s="23" t="s">
        <v>130</v>
      </c>
      <c r="KEB92" s="23" t="s">
        <v>130</v>
      </c>
      <c r="KEC92" s="23" t="s">
        <v>130</v>
      </c>
      <c r="KED92" s="23" t="s">
        <v>130</v>
      </c>
      <c r="KEE92" s="23" t="s">
        <v>130</v>
      </c>
      <c r="KEF92" s="23" t="s">
        <v>130</v>
      </c>
      <c r="KEG92" s="23" t="s">
        <v>130</v>
      </c>
      <c r="KEH92" s="23" t="s">
        <v>130</v>
      </c>
      <c r="KEI92" s="23" t="s">
        <v>130</v>
      </c>
      <c r="KEJ92" s="23" t="s">
        <v>130</v>
      </c>
      <c r="KEK92" s="23" t="s">
        <v>130</v>
      </c>
      <c r="KEL92" s="23" t="s">
        <v>130</v>
      </c>
      <c r="KEM92" s="23" t="s">
        <v>130</v>
      </c>
      <c r="KEN92" s="23" t="s">
        <v>130</v>
      </c>
      <c r="KEO92" s="23" t="s">
        <v>130</v>
      </c>
      <c r="KEP92" s="23" t="s">
        <v>130</v>
      </c>
      <c r="KEQ92" s="23" t="s">
        <v>130</v>
      </c>
      <c r="KER92" s="23" t="s">
        <v>130</v>
      </c>
      <c r="KES92" s="23" t="s">
        <v>130</v>
      </c>
      <c r="KET92" s="23" t="s">
        <v>130</v>
      </c>
      <c r="KEU92" s="23" t="s">
        <v>130</v>
      </c>
      <c r="KEV92" s="23" t="s">
        <v>130</v>
      </c>
      <c r="KEW92" s="23" t="s">
        <v>130</v>
      </c>
      <c r="KEX92" s="23" t="s">
        <v>130</v>
      </c>
      <c r="KEY92" s="23" t="s">
        <v>130</v>
      </c>
      <c r="KEZ92" s="23" t="s">
        <v>130</v>
      </c>
      <c r="KFA92" s="23" t="s">
        <v>130</v>
      </c>
      <c r="KFB92" s="23" t="s">
        <v>130</v>
      </c>
      <c r="KFC92" s="23" t="s">
        <v>130</v>
      </c>
      <c r="KFD92" s="23" t="s">
        <v>130</v>
      </c>
      <c r="KFE92" s="23" t="s">
        <v>130</v>
      </c>
      <c r="KFF92" s="23" t="s">
        <v>130</v>
      </c>
      <c r="KFG92" s="23" t="s">
        <v>130</v>
      </c>
      <c r="KFH92" s="23" t="s">
        <v>130</v>
      </c>
      <c r="KFI92" s="23" t="s">
        <v>130</v>
      </c>
      <c r="KFJ92" s="23" t="s">
        <v>130</v>
      </c>
      <c r="KFK92" s="23" t="s">
        <v>130</v>
      </c>
      <c r="KFL92" s="23" t="s">
        <v>130</v>
      </c>
      <c r="KFM92" s="23" t="s">
        <v>130</v>
      </c>
      <c r="KFN92" s="23" t="s">
        <v>130</v>
      </c>
      <c r="KFO92" s="23" t="s">
        <v>130</v>
      </c>
      <c r="KFP92" s="23" t="s">
        <v>130</v>
      </c>
      <c r="KFQ92" s="23" t="s">
        <v>130</v>
      </c>
      <c r="KFR92" s="23" t="s">
        <v>130</v>
      </c>
      <c r="KFS92" s="23" t="s">
        <v>130</v>
      </c>
      <c r="KFT92" s="23" t="s">
        <v>130</v>
      </c>
      <c r="KFU92" s="23" t="s">
        <v>130</v>
      </c>
      <c r="KFV92" s="23" t="s">
        <v>130</v>
      </c>
      <c r="KFW92" s="23" t="s">
        <v>130</v>
      </c>
      <c r="KFX92" s="23" t="s">
        <v>130</v>
      </c>
      <c r="KFY92" s="23" t="s">
        <v>130</v>
      </c>
      <c r="KFZ92" s="23" t="s">
        <v>130</v>
      </c>
      <c r="KGA92" s="23" t="s">
        <v>130</v>
      </c>
      <c r="KGB92" s="23" t="s">
        <v>130</v>
      </c>
      <c r="KGC92" s="23" t="s">
        <v>130</v>
      </c>
      <c r="KGD92" s="23" t="s">
        <v>130</v>
      </c>
      <c r="KGE92" s="23" t="s">
        <v>130</v>
      </c>
      <c r="KGF92" s="23" t="s">
        <v>130</v>
      </c>
      <c r="KGG92" s="23" t="s">
        <v>130</v>
      </c>
      <c r="KGH92" s="23" t="s">
        <v>130</v>
      </c>
      <c r="KGI92" s="23" t="s">
        <v>130</v>
      </c>
      <c r="KGJ92" s="23" t="s">
        <v>130</v>
      </c>
      <c r="KGK92" s="23" t="s">
        <v>130</v>
      </c>
      <c r="KGL92" s="23" t="s">
        <v>130</v>
      </c>
      <c r="KGM92" s="23" t="s">
        <v>130</v>
      </c>
      <c r="KGN92" s="23" t="s">
        <v>130</v>
      </c>
      <c r="KGO92" s="23" t="s">
        <v>130</v>
      </c>
      <c r="KGP92" s="23" t="s">
        <v>130</v>
      </c>
      <c r="KGQ92" s="23" t="s">
        <v>130</v>
      </c>
      <c r="KGR92" s="23" t="s">
        <v>130</v>
      </c>
      <c r="KGS92" s="23" t="s">
        <v>130</v>
      </c>
      <c r="KGT92" s="23" t="s">
        <v>130</v>
      </c>
      <c r="KGU92" s="23" t="s">
        <v>130</v>
      </c>
      <c r="KGV92" s="23" t="s">
        <v>130</v>
      </c>
      <c r="KGW92" s="23" t="s">
        <v>130</v>
      </c>
      <c r="KGX92" s="23" t="s">
        <v>130</v>
      </c>
      <c r="KGY92" s="23" t="s">
        <v>130</v>
      </c>
      <c r="KGZ92" s="23" t="s">
        <v>130</v>
      </c>
      <c r="KHA92" s="23" t="s">
        <v>130</v>
      </c>
      <c r="KHB92" s="23" t="s">
        <v>130</v>
      </c>
      <c r="KHC92" s="23" t="s">
        <v>130</v>
      </c>
      <c r="KHD92" s="23" t="s">
        <v>130</v>
      </c>
      <c r="KHE92" s="23" t="s">
        <v>130</v>
      </c>
      <c r="KHF92" s="23" t="s">
        <v>130</v>
      </c>
      <c r="KHG92" s="23" t="s">
        <v>130</v>
      </c>
      <c r="KHH92" s="23" t="s">
        <v>130</v>
      </c>
      <c r="KHI92" s="23" t="s">
        <v>130</v>
      </c>
      <c r="KHJ92" s="23" t="s">
        <v>130</v>
      </c>
      <c r="KHK92" s="23" t="s">
        <v>130</v>
      </c>
      <c r="KHL92" s="23" t="s">
        <v>130</v>
      </c>
      <c r="KHM92" s="23" t="s">
        <v>130</v>
      </c>
      <c r="KHN92" s="23" t="s">
        <v>130</v>
      </c>
      <c r="KHO92" s="23" t="s">
        <v>130</v>
      </c>
      <c r="KHP92" s="23" t="s">
        <v>130</v>
      </c>
      <c r="KHQ92" s="23" t="s">
        <v>130</v>
      </c>
      <c r="KHR92" s="23" t="s">
        <v>130</v>
      </c>
      <c r="KHS92" s="23" t="s">
        <v>130</v>
      </c>
      <c r="KHT92" s="23" t="s">
        <v>130</v>
      </c>
      <c r="KHU92" s="23" t="s">
        <v>130</v>
      </c>
      <c r="KHV92" s="23" t="s">
        <v>130</v>
      </c>
      <c r="KHW92" s="23" t="s">
        <v>130</v>
      </c>
      <c r="KHX92" s="23" t="s">
        <v>130</v>
      </c>
      <c r="KHY92" s="23" t="s">
        <v>130</v>
      </c>
      <c r="KHZ92" s="23" t="s">
        <v>130</v>
      </c>
      <c r="KIA92" s="23" t="s">
        <v>130</v>
      </c>
      <c r="KIB92" s="23" t="s">
        <v>130</v>
      </c>
      <c r="KIC92" s="23" t="s">
        <v>130</v>
      </c>
      <c r="KID92" s="23" t="s">
        <v>130</v>
      </c>
      <c r="KIE92" s="23" t="s">
        <v>130</v>
      </c>
      <c r="KIF92" s="23" t="s">
        <v>130</v>
      </c>
      <c r="KIG92" s="23" t="s">
        <v>130</v>
      </c>
      <c r="KIH92" s="23" t="s">
        <v>130</v>
      </c>
      <c r="KII92" s="23" t="s">
        <v>130</v>
      </c>
      <c r="KIJ92" s="23" t="s">
        <v>130</v>
      </c>
      <c r="KIK92" s="23" t="s">
        <v>130</v>
      </c>
      <c r="KIL92" s="23" t="s">
        <v>130</v>
      </c>
      <c r="KIM92" s="23" t="s">
        <v>130</v>
      </c>
      <c r="KIN92" s="23" t="s">
        <v>130</v>
      </c>
      <c r="KIO92" s="23" t="s">
        <v>130</v>
      </c>
      <c r="KIP92" s="23" t="s">
        <v>130</v>
      </c>
      <c r="KIQ92" s="23" t="s">
        <v>130</v>
      </c>
      <c r="KIR92" s="23" t="s">
        <v>130</v>
      </c>
      <c r="KIS92" s="23" t="s">
        <v>130</v>
      </c>
      <c r="KIT92" s="23" t="s">
        <v>130</v>
      </c>
      <c r="KIU92" s="23" t="s">
        <v>130</v>
      </c>
      <c r="KIV92" s="23" t="s">
        <v>130</v>
      </c>
      <c r="KIW92" s="23" t="s">
        <v>130</v>
      </c>
      <c r="KIX92" s="23" t="s">
        <v>130</v>
      </c>
      <c r="KIY92" s="23" t="s">
        <v>130</v>
      </c>
      <c r="KIZ92" s="23" t="s">
        <v>130</v>
      </c>
      <c r="KJA92" s="23" t="s">
        <v>130</v>
      </c>
      <c r="KJB92" s="23" t="s">
        <v>130</v>
      </c>
      <c r="KJC92" s="23" t="s">
        <v>130</v>
      </c>
      <c r="KJD92" s="23" t="s">
        <v>130</v>
      </c>
      <c r="KJE92" s="23" t="s">
        <v>130</v>
      </c>
      <c r="KJF92" s="23" t="s">
        <v>130</v>
      </c>
      <c r="KJG92" s="23" t="s">
        <v>130</v>
      </c>
      <c r="KJH92" s="23" t="s">
        <v>130</v>
      </c>
      <c r="KJI92" s="23" t="s">
        <v>130</v>
      </c>
      <c r="KJJ92" s="23" t="s">
        <v>130</v>
      </c>
      <c r="KJK92" s="23" t="s">
        <v>130</v>
      </c>
      <c r="KJL92" s="23" t="s">
        <v>130</v>
      </c>
      <c r="KJM92" s="23" t="s">
        <v>130</v>
      </c>
      <c r="KJN92" s="23" t="s">
        <v>130</v>
      </c>
      <c r="KJO92" s="23" t="s">
        <v>130</v>
      </c>
      <c r="KJP92" s="23" t="s">
        <v>130</v>
      </c>
      <c r="KJQ92" s="23" t="s">
        <v>130</v>
      </c>
      <c r="KJR92" s="23" t="s">
        <v>130</v>
      </c>
      <c r="KJS92" s="23" t="s">
        <v>130</v>
      </c>
      <c r="KJT92" s="23" t="s">
        <v>130</v>
      </c>
      <c r="KJU92" s="23" t="s">
        <v>130</v>
      </c>
      <c r="KJV92" s="23" t="s">
        <v>130</v>
      </c>
      <c r="KJW92" s="23" t="s">
        <v>130</v>
      </c>
      <c r="KJX92" s="23" t="s">
        <v>130</v>
      </c>
      <c r="KJY92" s="23" t="s">
        <v>130</v>
      </c>
      <c r="KJZ92" s="23" t="s">
        <v>130</v>
      </c>
      <c r="KKA92" s="23" t="s">
        <v>130</v>
      </c>
      <c r="KKB92" s="23" t="s">
        <v>130</v>
      </c>
      <c r="KKC92" s="23" t="s">
        <v>130</v>
      </c>
      <c r="KKD92" s="23" t="s">
        <v>130</v>
      </c>
      <c r="KKE92" s="23" t="s">
        <v>130</v>
      </c>
      <c r="KKF92" s="23" t="s">
        <v>130</v>
      </c>
      <c r="KKG92" s="23" t="s">
        <v>130</v>
      </c>
      <c r="KKH92" s="23" t="s">
        <v>130</v>
      </c>
      <c r="KKI92" s="23" t="s">
        <v>130</v>
      </c>
      <c r="KKJ92" s="23" t="s">
        <v>130</v>
      </c>
      <c r="KKK92" s="23" t="s">
        <v>130</v>
      </c>
      <c r="KKL92" s="23" t="s">
        <v>130</v>
      </c>
      <c r="KKM92" s="23" t="s">
        <v>130</v>
      </c>
      <c r="KKN92" s="23" t="s">
        <v>130</v>
      </c>
      <c r="KKO92" s="23" t="s">
        <v>130</v>
      </c>
      <c r="KKP92" s="23" t="s">
        <v>130</v>
      </c>
      <c r="KKQ92" s="23" t="s">
        <v>130</v>
      </c>
      <c r="KKR92" s="23" t="s">
        <v>130</v>
      </c>
      <c r="KKS92" s="23" t="s">
        <v>130</v>
      </c>
      <c r="KKT92" s="23" t="s">
        <v>130</v>
      </c>
      <c r="KKU92" s="23" t="s">
        <v>130</v>
      </c>
      <c r="KKV92" s="23" t="s">
        <v>130</v>
      </c>
      <c r="KKW92" s="23" t="s">
        <v>130</v>
      </c>
      <c r="KKX92" s="23" t="s">
        <v>130</v>
      </c>
      <c r="KKY92" s="23" t="s">
        <v>130</v>
      </c>
      <c r="KKZ92" s="23" t="s">
        <v>130</v>
      </c>
      <c r="KLA92" s="23" t="s">
        <v>130</v>
      </c>
      <c r="KLB92" s="23" t="s">
        <v>130</v>
      </c>
      <c r="KLC92" s="23" t="s">
        <v>130</v>
      </c>
      <c r="KLD92" s="23" t="s">
        <v>130</v>
      </c>
      <c r="KLE92" s="23" t="s">
        <v>130</v>
      </c>
      <c r="KLF92" s="23" t="s">
        <v>130</v>
      </c>
      <c r="KLG92" s="23" t="s">
        <v>130</v>
      </c>
      <c r="KLH92" s="23" t="s">
        <v>130</v>
      </c>
      <c r="KLI92" s="23" t="s">
        <v>130</v>
      </c>
      <c r="KLJ92" s="23" t="s">
        <v>130</v>
      </c>
      <c r="KLK92" s="23" t="s">
        <v>130</v>
      </c>
      <c r="KLL92" s="23" t="s">
        <v>130</v>
      </c>
      <c r="KLM92" s="23" t="s">
        <v>130</v>
      </c>
      <c r="KLN92" s="23" t="s">
        <v>130</v>
      </c>
      <c r="KLO92" s="23" t="s">
        <v>130</v>
      </c>
      <c r="KLP92" s="23" t="s">
        <v>130</v>
      </c>
      <c r="KLQ92" s="23" t="s">
        <v>130</v>
      </c>
      <c r="KLR92" s="23" t="s">
        <v>130</v>
      </c>
      <c r="KLS92" s="23" t="s">
        <v>130</v>
      </c>
      <c r="KLT92" s="23" t="s">
        <v>130</v>
      </c>
      <c r="KLU92" s="23" t="s">
        <v>130</v>
      </c>
      <c r="KLV92" s="23" t="s">
        <v>130</v>
      </c>
      <c r="KLW92" s="23" t="s">
        <v>130</v>
      </c>
      <c r="KLX92" s="23" t="s">
        <v>130</v>
      </c>
      <c r="KLY92" s="23" t="s">
        <v>130</v>
      </c>
      <c r="KLZ92" s="23" t="s">
        <v>130</v>
      </c>
      <c r="KMA92" s="23" t="s">
        <v>130</v>
      </c>
      <c r="KMB92" s="23" t="s">
        <v>130</v>
      </c>
      <c r="KMC92" s="23" t="s">
        <v>130</v>
      </c>
      <c r="KMD92" s="23" t="s">
        <v>130</v>
      </c>
      <c r="KME92" s="23" t="s">
        <v>130</v>
      </c>
      <c r="KMF92" s="23" t="s">
        <v>130</v>
      </c>
      <c r="KMG92" s="23" t="s">
        <v>130</v>
      </c>
      <c r="KMH92" s="23" t="s">
        <v>130</v>
      </c>
      <c r="KMI92" s="23" t="s">
        <v>130</v>
      </c>
      <c r="KMJ92" s="23" t="s">
        <v>130</v>
      </c>
      <c r="KMK92" s="23" t="s">
        <v>130</v>
      </c>
      <c r="KML92" s="23" t="s">
        <v>130</v>
      </c>
      <c r="KMM92" s="23" t="s">
        <v>130</v>
      </c>
      <c r="KMN92" s="23" t="s">
        <v>130</v>
      </c>
      <c r="KMO92" s="23" t="s">
        <v>130</v>
      </c>
      <c r="KMP92" s="23" t="s">
        <v>130</v>
      </c>
      <c r="KMQ92" s="23" t="s">
        <v>130</v>
      </c>
      <c r="KMR92" s="23" t="s">
        <v>130</v>
      </c>
      <c r="KMS92" s="23" t="s">
        <v>130</v>
      </c>
      <c r="KMT92" s="23" t="s">
        <v>130</v>
      </c>
      <c r="KMU92" s="23" t="s">
        <v>130</v>
      </c>
      <c r="KMV92" s="23" t="s">
        <v>130</v>
      </c>
      <c r="KMW92" s="23" t="s">
        <v>130</v>
      </c>
      <c r="KMX92" s="23" t="s">
        <v>130</v>
      </c>
      <c r="KMY92" s="23" t="s">
        <v>130</v>
      </c>
      <c r="KMZ92" s="23" t="s">
        <v>130</v>
      </c>
      <c r="KNA92" s="23" t="s">
        <v>130</v>
      </c>
      <c r="KNB92" s="23" t="s">
        <v>130</v>
      </c>
      <c r="KNC92" s="23" t="s">
        <v>130</v>
      </c>
      <c r="KND92" s="23" t="s">
        <v>130</v>
      </c>
      <c r="KNE92" s="23" t="s">
        <v>130</v>
      </c>
      <c r="KNF92" s="23" t="s">
        <v>130</v>
      </c>
      <c r="KNG92" s="23" t="s">
        <v>130</v>
      </c>
      <c r="KNH92" s="23" t="s">
        <v>130</v>
      </c>
      <c r="KNI92" s="23" t="s">
        <v>130</v>
      </c>
      <c r="KNJ92" s="23" t="s">
        <v>130</v>
      </c>
      <c r="KNK92" s="23" t="s">
        <v>130</v>
      </c>
      <c r="KNL92" s="23" t="s">
        <v>130</v>
      </c>
      <c r="KNM92" s="23" t="s">
        <v>130</v>
      </c>
      <c r="KNN92" s="23" t="s">
        <v>130</v>
      </c>
      <c r="KNO92" s="23" t="s">
        <v>130</v>
      </c>
      <c r="KNP92" s="23" t="s">
        <v>130</v>
      </c>
      <c r="KNQ92" s="23" t="s">
        <v>130</v>
      </c>
      <c r="KNR92" s="23" t="s">
        <v>130</v>
      </c>
      <c r="KNS92" s="23" t="s">
        <v>130</v>
      </c>
      <c r="KNT92" s="23" t="s">
        <v>130</v>
      </c>
      <c r="KNU92" s="23" t="s">
        <v>130</v>
      </c>
      <c r="KNV92" s="23" t="s">
        <v>130</v>
      </c>
      <c r="KNW92" s="23" t="s">
        <v>130</v>
      </c>
      <c r="KNX92" s="23" t="s">
        <v>130</v>
      </c>
      <c r="KNY92" s="23" t="s">
        <v>130</v>
      </c>
      <c r="KNZ92" s="23" t="s">
        <v>130</v>
      </c>
      <c r="KOA92" s="23" t="s">
        <v>130</v>
      </c>
      <c r="KOB92" s="23" t="s">
        <v>130</v>
      </c>
      <c r="KOC92" s="23" t="s">
        <v>130</v>
      </c>
      <c r="KOD92" s="23" t="s">
        <v>130</v>
      </c>
      <c r="KOE92" s="23" t="s">
        <v>130</v>
      </c>
      <c r="KOF92" s="23" t="s">
        <v>130</v>
      </c>
      <c r="KOG92" s="23" t="s">
        <v>130</v>
      </c>
      <c r="KOH92" s="23" t="s">
        <v>130</v>
      </c>
      <c r="KOI92" s="23" t="s">
        <v>130</v>
      </c>
      <c r="KOJ92" s="23" t="s">
        <v>130</v>
      </c>
      <c r="KOK92" s="23" t="s">
        <v>130</v>
      </c>
      <c r="KOL92" s="23" t="s">
        <v>130</v>
      </c>
      <c r="KOM92" s="23" t="s">
        <v>130</v>
      </c>
      <c r="KON92" s="23" t="s">
        <v>130</v>
      </c>
      <c r="KOO92" s="23" t="s">
        <v>130</v>
      </c>
      <c r="KOP92" s="23" t="s">
        <v>130</v>
      </c>
      <c r="KOQ92" s="23" t="s">
        <v>130</v>
      </c>
      <c r="KOR92" s="23" t="s">
        <v>130</v>
      </c>
      <c r="KOS92" s="23" t="s">
        <v>130</v>
      </c>
      <c r="KOT92" s="23" t="s">
        <v>130</v>
      </c>
      <c r="KOU92" s="23" t="s">
        <v>130</v>
      </c>
      <c r="KOV92" s="23" t="s">
        <v>130</v>
      </c>
      <c r="KOW92" s="23" t="s">
        <v>130</v>
      </c>
      <c r="KOX92" s="23" t="s">
        <v>130</v>
      </c>
      <c r="KOY92" s="23" t="s">
        <v>130</v>
      </c>
      <c r="KOZ92" s="23" t="s">
        <v>130</v>
      </c>
      <c r="KPA92" s="23" t="s">
        <v>130</v>
      </c>
      <c r="KPB92" s="23" t="s">
        <v>130</v>
      </c>
      <c r="KPC92" s="23" t="s">
        <v>130</v>
      </c>
      <c r="KPD92" s="23" t="s">
        <v>130</v>
      </c>
      <c r="KPE92" s="23" t="s">
        <v>130</v>
      </c>
      <c r="KPF92" s="23" t="s">
        <v>130</v>
      </c>
      <c r="KPG92" s="23" t="s">
        <v>130</v>
      </c>
      <c r="KPH92" s="23" t="s">
        <v>130</v>
      </c>
      <c r="KPI92" s="23" t="s">
        <v>130</v>
      </c>
      <c r="KPJ92" s="23" t="s">
        <v>130</v>
      </c>
      <c r="KPK92" s="23" t="s">
        <v>130</v>
      </c>
      <c r="KPL92" s="23" t="s">
        <v>130</v>
      </c>
      <c r="KPM92" s="23" t="s">
        <v>130</v>
      </c>
      <c r="KPN92" s="23" t="s">
        <v>130</v>
      </c>
      <c r="KPO92" s="23" t="s">
        <v>130</v>
      </c>
      <c r="KPP92" s="23" t="s">
        <v>130</v>
      </c>
      <c r="KPQ92" s="23" t="s">
        <v>130</v>
      </c>
      <c r="KPR92" s="23" t="s">
        <v>130</v>
      </c>
      <c r="KPS92" s="23" t="s">
        <v>130</v>
      </c>
      <c r="KPT92" s="23" t="s">
        <v>130</v>
      </c>
      <c r="KPU92" s="23" t="s">
        <v>130</v>
      </c>
      <c r="KPV92" s="23" t="s">
        <v>130</v>
      </c>
      <c r="KPW92" s="23" t="s">
        <v>130</v>
      </c>
      <c r="KPX92" s="23" t="s">
        <v>130</v>
      </c>
      <c r="KPY92" s="23" t="s">
        <v>130</v>
      </c>
      <c r="KPZ92" s="23" t="s">
        <v>130</v>
      </c>
      <c r="KQA92" s="23" t="s">
        <v>130</v>
      </c>
      <c r="KQB92" s="23" t="s">
        <v>130</v>
      </c>
      <c r="KQC92" s="23" t="s">
        <v>130</v>
      </c>
      <c r="KQD92" s="23" t="s">
        <v>130</v>
      </c>
      <c r="KQE92" s="23" t="s">
        <v>130</v>
      </c>
      <c r="KQF92" s="23" t="s">
        <v>130</v>
      </c>
      <c r="KQG92" s="23" t="s">
        <v>130</v>
      </c>
      <c r="KQH92" s="23" t="s">
        <v>130</v>
      </c>
      <c r="KQI92" s="23" t="s">
        <v>130</v>
      </c>
      <c r="KQJ92" s="23" t="s">
        <v>130</v>
      </c>
      <c r="KQK92" s="23" t="s">
        <v>130</v>
      </c>
      <c r="KQL92" s="23" t="s">
        <v>130</v>
      </c>
      <c r="KQM92" s="23" t="s">
        <v>130</v>
      </c>
      <c r="KQN92" s="23" t="s">
        <v>130</v>
      </c>
      <c r="KQO92" s="23" t="s">
        <v>130</v>
      </c>
      <c r="KQP92" s="23" t="s">
        <v>130</v>
      </c>
      <c r="KQQ92" s="23" t="s">
        <v>130</v>
      </c>
      <c r="KQR92" s="23" t="s">
        <v>130</v>
      </c>
      <c r="KQS92" s="23" t="s">
        <v>130</v>
      </c>
      <c r="KQT92" s="23" t="s">
        <v>130</v>
      </c>
      <c r="KQU92" s="23" t="s">
        <v>130</v>
      </c>
      <c r="KQV92" s="23" t="s">
        <v>130</v>
      </c>
      <c r="KQW92" s="23" t="s">
        <v>130</v>
      </c>
      <c r="KQX92" s="23" t="s">
        <v>130</v>
      </c>
      <c r="KQY92" s="23" t="s">
        <v>130</v>
      </c>
      <c r="KQZ92" s="23" t="s">
        <v>130</v>
      </c>
      <c r="KRA92" s="23" t="s">
        <v>130</v>
      </c>
      <c r="KRB92" s="23" t="s">
        <v>130</v>
      </c>
      <c r="KRC92" s="23" t="s">
        <v>130</v>
      </c>
      <c r="KRD92" s="23" t="s">
        <v>130</v>
      </c>
      <c r="KRE92" s="23" t="s">
        <v>130</v>
      </c>
      <c r="KRF92" s="23" t="s">
        <v>130</v>
      </c>
      <c r="KRG92" s="23" t="s">
        <v>130</v>
      </c>
      <c r="KRH92" s="23" t="s">
        <v>130</v>
      </c>
      <c r="KRI92" s="23" t="s">
        <v>130</v>
      </c>
      <c r="KRJ92" s="23" t="s">
        <v>130</v>
      </c>
      <c r="KRK92" s="23" t="s">
        <v>130</v>
      </c>
      <c r="KRL92" s="23" t="s">
        <v>130</v>
      </c>
      <c r="KRM92" s="23" t="s">
        <v>130</v>
      </c>
      <c r="KRN92" s="23" t="s">
        <v>130</v>
      </c>
      <c r="KRO92" s="23" t="s">
        <v>130</v>
      </c>
      <c r="KRP92" s="23" t="s">
        <v>130</v>
      </c>
      <c r="KRQ92" s="23" t="s">
        <v>130</v>
      </c>
      <c r="KRR92" s="23" t="s">
        <v>130</v>
      </c>
      <c r="KRS92" s="23" t="s">
        <v>130</v>
      </c>
      <c r="KRT92" s="23" t="s">
        <v>130</v>
      </c>
      <c r="KRU92" s="23" t="s">
        <v>130</v>
      </c>
      <c r="KRV92" s="23" t="s">
        <v>130</v>
      </c>
      <c r="KRW92" s="23" t="s">
        <v>130</v>
      </c>
      <c r="KRX92" s="23" t="s">
        <v>130</v>
      </c>
      <c r="KRY92" s="23" t="s">
        <v>130</v>
      </c>
      <c r="KRZ92" s="23" t="s">
        <v>130</v>
      </c>
      <c r="KSA92" s="23" t="s">
        <v>130</v>
      </c>
      <c r="KSB92" s="23" t="s">
        <v>130</v>
      </c>
      <c r="KSC92" s="23" t="s">
        <v>130</v>
      </c>
      <c r="KSD92" s="23" t="s">
        <v>130</v>
      </c>
      <c r="KSE92" s="23" t="s">
        <v>130</v>
      </c>
      <c r="KSF92" s="23" t="s">
        <v>130</v>
      </c>
      <c r="KSG92" s="23" t="s">
        <v>130</v>
      </c>
      <c r="KSH92" s="23" t="s">
        <v>130</v>
      </c>
      <c r="KSI92" s="23" t="s">
        <v>130</v>
      </c>
      <c r="KSJ92" s="23" t="s">
        <v>130</v>
      </c>
      <c r="KSK92" s="23" t="s">
        <v>130</v>
      </c>
      <c r="KSL92" s="23" t="s">
        <v>130</v>
      </c>
      <c r="KSM92" s="23" t="s">
        <v>130</v>
      </c>
      <c r="KSN92" s="23" t="s">
        <v>130</v>
      </c>
      <c r="KSO92" s="23" t="s">
        <v>130</v>
      </c>
      <c r="KSP92" s="23" t="s">
        <v>130</v>
      </c>
      <c r="KSQ92" s="23" t="s">
        <v>130</v>
      </c>
      <c r="KSR92" s="23" t="s">
        <v>130</v>
      </c>
      <c r="KSS92" s="23" t="s">
        <v>130</v>
      </c>
      <c r="KST92" s="23" t="s">
        <v>130</v>
      </c>
      <c r="KSU92" s="23" t="s">
        <v>130</v>
      </c>
      <c r="KSV92" s="23" t="s">
        <v>130</v>
      </c>
      <c r="KSW92" s="23" t="s">
        <v>130</v>
      </c>
      <c r="KSX92" s="23" t="s">
        <v>130</v>
      </c>
      <c r="KSY92" s="23" t="s">
        <v>130</v>
      </c>
      <c r="KSZ92" s="23" t="s">
        <v>130</v>
      </c>
      <c r="KTA92" s="23" t="s">
        <v>130</v>
      </c>
      <c r="KTB92" s="23" t="s">
        <v>130</v>
      </c>
      <c r="KTC92" s="23" t="s">
        <v>130</v>
      </c>
      <c r="KTD92" s="23" t="s">
        <v>130</v>
      </c>
      <c r="KTE92" s="23" t="s">
        <v>130</v>
      </c>
      <c r="KTF92" s="23" t="s">
        <v>130</v>
      </c>
      <c r="KTG92" s="23" t="s">
        <v>130</v>
      </c>
      <c r="KTH92" s="23" t="s">
        <v>130</v>
      </c>
      <c r="KTI92" s="23" t="s">
        <v>130</v>
      </c>
      <c r="KTJ92" s="23" t="s">
        <v>130</v>
      </c>
      <c r="KTK92" s="23" t="s">
        <v>130</v>
      </c>
      <c r="KTL92" s="23" t="s">
        <v>130</v>
      </c>
    </row>
    <row r="93" spans="1:10 2646:7968" s="23" customFormat="1" ht="31.5" x14ac:dyDescent="0.25">
      <c r="A93" s="1" t="s">
        <v>131</v>
      </c>
      <c r="B93" s="1" t="s">
        <v>30</v>
      </c>
      <c r="C93" s="2" t="s">
        <v>143</v>
      </c>
      <c r="D93" s="7" t="s">
        <v>13</v>
      </c>
      <c r="E93" s="4" t="s">
        <v>99</v>
      </c>
      <c r="F93" s="6">
        <v>0.1</v>
      </c>
      <c r="G93" s="6">
        <v>0.8</v>
      </c>
      <c r="H93" s="6">
        <f>0.1/0.9*100</f>
        <v>11.111111111111112</v>
      </c>
      <c r="I93" s="7" t="s">
        <v>29</v>
      </c>
      <c r="J93" s="26"/>
      <c r="CWT93" s="23" t="s">
        <v>131</v>
      </c>
      <c r="CWU93" s="23" t="s">
        <v>131</v>
      </c>
      <c r="CWV93" s="23" t="s">
        <v>131</v>
      </c>
      <c r="CWW93" s="23" t="s">
        <v>131</v>
      </c>
      <c r="CWX93" s="23" t="s">
        <v>131</v>
      </c>
      <c r="CWY93" s="23" t="s">
        <v>131</v>
      </c>
      <c r="CWZ93" s="23" t="s">
        <v>131</v>
      </c>
      <c r="CXA93" s="23" t="s">
        <v>131</v>
      </c>
      <c r="CXB93" s="23" t="s">
        <v>131</v>
      </c>
      <c r="CXC93" s="23" t="s">
        <v>131</v>
      </c>
      <c r="CXD93" s="23" t="s">
        <v>131</v>
      </c>
      <c r="CXE93" s="23" t="s">
        <v>131</v>
      </c>
      <c r="CXF93" s="23" t="s">
        <v>131</v>
      </c>
      <c r="CXG93" s="23" t="s">
        <v>131</v>
      </c>
      <c r="CXH93" s="23" t="s">
        <v>131</v>
      </c>
      <c r="CXI93" s="23" t="s">
        <v>131</v>
      </c>
      <c r="CXJ93" s="23" t="s">
        <v>131</v>
      </c>
      <c r="CXK93" s="23" t="s">
        <v>131</v>
      </c>
      <c r="CXL93" s="23" t="s">
        <v>131</v>
      </c>
      <c r="CXM93" s="23" t="s">
        <v>131</v>
      </c>
      <c r="CXN93" s="23" t="s">
        <v>131</v>
      </c>
      <c r="CXO93" s="23" t="s">
        <v>131</v>
      </c>
      <c r="CXP93" s="23" t="s">
        <v>131</v>
      </c>
      <c r="CXQ93" s="23" t="s">
        <v>131</v>
      </c>
      <c r="CXR93" s="23" t="s">
        <v>131</v>
      </c>
      <c r="CXS93" s="23" t="s">
        <v>131</v>
      </c>
      <c r="CXT93" s="23" t="s">
        <v>131</v>
      </c>
      <c r="CXU93" s="23" t="s">
        <v>131</v>
      </c>
      <c r="CXV93" s="23" t="s">
        <v>131</v>
      </c>
      <c r="CXW93" s="23" t="s">
        <v>131</v>
      </c>
      <c r="CXX93" s="23" t="s">
        <v>131</v>
      </c>
      <c r="CXY93" s="23" t="s">
        <v>131</v>
      </c>
      <c r="CXZ93" s="23" t="s">
        <v>131</v>
      </c>
      <c r="CYA93" s="23" t="s">
        <v>131</v>
      </c>
      <c r="CYB93" s="23" t="s">
        <v>131</v>
      </c>
      <c r="CYC93" s="23" t="s">
        <v>131</v>
      </c>
      <c r="CYD93" s="23" t="s">
        <v>131</v>
      </c>
      <c r="CYE93" s="23" t="s">
        <v>131</v>
      </c>
      <c r="CYF93" s="23" t="s">
        <v>131</v>
      </c>
      <c r="CYG93" s="23" t="s">
        <v>131</v>
      </c>
      <c r="CYH93" s="23" t="s">
        <v>131</v>
      </c>
      <c r="CYI93" s="23" t="s">
        <v>131</v>
      </c>
      <c r="CYJ93" s="23" t="s">
        <v>131</v>
      </c>
      <c r="CYK93" s="23" t="s">
        <v>131</v>
      </c>
      <c r="CYL93" s="23" t="s">
        <v>131</v>
      </c>
      <c r="CYM93" s="23" t="s">
        <v>131</v>
      </c>
      <c r="CYN93" s="23" t="s">
        <v>131</v>
      </c>
      <c r="CYO93" s="23" t="s">
        <v>131</v>
      </c>
      <c r="CYP93" s="23" t="s">
        <v>131</v>
      </c>
      <c r="CYQ93" s="23" t="s">
        <v>131</v>
      </c>
      <c r="CYR93" s="23" t="s">
        <v>131</v>
      </c>
      <c r="CYS93" s="23" t="s">
        <v>131</v>
      </c>
      <c r="CYT93" s="23" t="s">
        <v>131</v>
      </c>
      <c r="CYU93" s="23" t="s">
        <v>131</v>
      </c>
      <c r="CYV93" s="23" t="s">
        <v>131</v>
      </c>
      <c r="CYW93" s="23" t="s">
        <v>131</v>
      </c>
      <c r="CYX93" s="23" t="s">
        <v>131</v>
      </c>
      <c r="CYY93" s="23" t="s">
        <v>131</v>
      </c>
      <c r="CYZ93" s="23" t="s">
        <v>131</v>
      </c>
      <c r="CZA93" s="23" t="s">
        <v>131</v>
      </c>
      <c r="CZB93" s="23" t="s">
        <v>131</v>
      </c>
      <c r="CZC93" s="23" t="s">
        <v>131</v>
      </c>
      <c r="CZD93" s="23" t="s">
        <v>131</v>
      </c>
      <c r="CZE93" s="23" t="s">
        <v>131</v>
      </c>
      <c r="CZF93" s="23" t="s">
        <v>131</v>
      </c>
      <c r="CZG93" s="23" t="s">
        <v>131</v>
      </c>
      <c r="CZH93" s="23" t="s">
        <v>131</v>
      </c>
      <c r="CZI93" s="23" t="s">
        <v>131</v>
      </c>
      <c r="CZJ93" s="23" t="s">
        <v>131</v>
      </c>
      <c r="CZK93" s="23" t="s">
        <v>131</v>
      </c>
      <c r="CZL93" s="23" t="s">
        <v>131</v>
      </c>
      <c r="CZM93" s="23" t="s">
        <v>131</v>
      </c>
      <c r="CZN93" s="23" t="s">
        <v>131</v>
      </c>
      <c r="CZO93" s="23" t="s">
        <v>131</v>
      </c>
      <c r="CZP93" s="23" t="s">
        <v>131</v>
      </c>
      <c r="CZQ93" s="23" t="s">
        <v>131</v>
      </c>
      <c r="CZR93" s="23" t="s">
        <v>131</v>
      </c>
      <c r="CZS93" s="23" t="s">
        <v>131</v>
      </c>
      <c r="CZT93" s="23" t="s">
        <v>131</v>
      </c>
      <c r="CZU93" s="23" t="s">
        <v>131</v>
      </c>
      <c r="CZV93" s="23" t="s">
        <v>131</v>
      </c>
      <c r="CZW93" s="23" t="s">
        <v>131</v>
      </c>
      <c r="CZX93" s="23" t="s">
        <v>131</v>
      </c>
      <c r="CZY93" s="23" t="s">
        <v>131</v>
      </c>
      <c r="CZZ93" s="23" t="s">
        <v>131</v>
      </c>
      <c r="DAA93" s="23" t="s">
        <v>131</v>
      </c>
      <c r="DAB93" s="23" t="s">
        <v>131</v>
      </c>
      <c r="DAC93" s="23" t="s">
        <v>131</v>
      </c>
      <c r="DAD93" s="23" t="s">
        <v>131</v>
      </c>
      <c r="DAE93" s="23" t="s">
        <v>131</v>
      </c>
      <c r="DAF93" s="23" t="s">
        <v>131</v>
      </c>
      <c r="DAG93" s="23" t="s">
        <v>131</v>
      </c>
      <c r="DAH93" s="23" t="s">
        <v>131</v>
      </c>
      <c r="DAI93" s="23" t="s">
        <v>131</v>
      </c>
      <c r="DAJ93" s="23" t="s">
        <v>131</v>
      </c>
      <c r="DAK93" s="23" t="s">
        <v>131</v>
      </c>
      <c r="DAL93" s="23" t="s">
        <v>131</v>
      </c>
      <c r="DAM93" s="23" t="s">
        <v>131</v>
      </c>
      <c r="DAN93" s="23" t="s">
        <v>131</v>
      </c>
      <c r="DAO93" s="23" t="s">
        <v>131</v>
      </c>
      <c r="DAP93" s="23" t="s">
        <v>131</v>
      </c>
      <c r="DAQ93" s="23" t="s">
        <v>131</v>
      </c>
      <c r="DAR93" s="23" t="s">
        <v>131</v>
      </c>
      <c r="DAS93" s="23" t="s">
        <v>131</v>
      </c>
      <c r="DAT93" s="23" t="s">
        <v>131</v>
      </c>
      <c r="DAU93" s="23" t="s">
        <v>131</v>
      </c>
      <c r="DAV93" s="23" t="s">
        <v>131</v>
      </c>
      <c r="DAW93" s="23" t="s">
        <v>131</v>
      </c>
      <c r="DAX93" s="23" t="s">
        <v>131</v>
      </c>
      <c r="DAY93" s="23" t="s">
        <v>131</v>
      </c>
      <c r="DAZ93" s="23" t="s">
        <v>131</v>
      </c>
      <c r="DBA93" s="23" t="s">
        <v>131</v>
      </c>
      <c r="DBB93" s="23" t="s">
        <v>131</v>
      </c>
      <c r="DBC93" s="23" t="s">
        <v>131</v>
      </c>
      <c r="DBD93" s="23" t="s">
        <v>131</v>
      </c>
      <c r="DBE93" s="23" t="s">
        <v>131</v>
      </c>
      <c r="DBF93" s="23" t="s">
        <v>131</v>
      </c>
      <c r="DBG93" s="23" t="s">
        <v>131</v>
      </c>
      <c r="DBH93" s="23" t="s">
        <v>131</v>
      </c>
      <c r="DBI93" s="23" t="s">
        <v>131</v>
      </c>
      <c r="DBJ93" s="23" t="s">
        <v>131</v>
      </c>
      <c r="DBK93" s="23" t="s">
        <v>131</v>
      </c>
      <c r="DBL93" s="23" t="s">
        <v>131</v>
      </c>
      <c r="DBM93" s="23" t="s">
        <v>131</v>
      </c>
      <c r="DBN93" s="23" t="s">
        <v>131</v>
      </c>
      <c r="DBO93" s="23" t="s">
        <v>131</v>
      </c>
      <c r="DBP93" s="23" t="s">
        <v>131</v>
      </c>
      <c r="DBQ93" s="23" t="s">
        <v>131</v>
      </c>
      <c r="DBR93" s="23" t="s">
        <v>131</v>
      </c>
      <c r="DBS93" s="23" t="s">
        <v>131</v>
      </c>
      <c r="DBT93" s="23" t="s">
        <v>131</v>
      </c>
      <c r="DBU93" s="23" t="s">
        <v>131</v>
      </c>
      <c r="DBV93" s="23" t="s">
        <v>131</v>
      </c>
      <c r="DBW93" s="23" t="s">
        <v>131</v>
      </c>
      <c r="DBX93" s="23" t="s">
        <v>131</v>
      </c>
      <c r="DBY93" s="23" t="s">
        <v>131</v>
      </c>
      <c r="DBZ93" s="23" t="s">
        <v>131</v>
      </c>
      <c r="DCA93" s="23" t="s">
        <v>131</v>
      </c>
      <c r="DCB93" s="23" t="s">
        <v>131</v>
      </c>
      <c r="DCC93" s="23" t="s">
        <v>131</v>
      </c>
      <c r="DCD93" s="23" t="s">
        <v>131</v>
      </c>
      <c r="DCE93" s="23" t="s">
        <v>131</v>
      </c>
      <c r="DCF93" s="23" t="s">
        <v>131</v>
      </c>
      <c r="DCG93" s="23" t="s">
        <v>131</v>
      </c>
      <c r="DCH93" s="23" t="s">
        <v>131</v>
      </c>
      <c r="DCI93" s="23" t="s">
        <v>131</v>
      </c>
      <c r="DCJ93" s="23" t="s">
        <v>131</v>
      </c>
      <c r="DCK93" s="23" t="s">
        <v>131</v>
      </c>
      <c r="DCL93" s="23" t="s">
        <v>131</v>
      </c>
      <c r="DCM93" s="23" t="s">
        <v>131</v>
      </c>
      <c r="DCN93" s="23" t="s">
        <v>131</v>
      </c>
      <c r="DCO93" s="23" t="s">
        <v>131</v>
      </c>
      <c r="DCP93" s="23" t="s">
        <v>131</v>
      </c>
      <c r="DCQ93" s="23" t="s">
        <v>131</v>
      </c>
      <c r="DCR93" s="23" t="s">
        <v>131</v>
      </c>
      <c r="DCS93" s="23" t="s">
        <v>131</v>
      </c>
      <c r="DCT93" s="23" t="s">
        <v>131</v>
      </c>
      <c r="DCU93" s="23" t="s">
        <v>131</v>
      </c>
      <c r="DCV93" s="23" t="s">
        <v>131</v>
      </c>
      <c r="DCW93" s="23" t="s">
        <v>131</v>
      </c>
      <c r="DCX93" s="23" t="s">
        <v>131</v>
      </c>
      <c r="DCY93" s="23" t="s">
        <v>131</v>
      </c>
      <c r="DCZ93" s="23" t="s">
        <v>131</v>
      </c>
      <c r="DDA93" s="23" t="s">
        <v>131</v>
      </c>
      <c r="DDB93" s="23" t="s">
        <v>131</v>
      </c>
      <c r="DDC93" s="23" t="s">
        <v>131</v>
      </c>
      <c r="DDD93" s="23" t="s">
        <v>131</v>
      </c>
      <c r="DDE93" s="23" t="s">
        <v>131</v>
      </c>
      <c r="DDF93" s="23" t="s">
        <v>131</v>
      </c>
      <c r="DDG93" s="23" t="s">
        <v>131</v>
      </c>
      <c r="DDH93" s="23" t="s">
        <v>131</v>
      </c>
      <c r="DDI93" s="23" t="s">
        <v>131</v>
      </c>
      <c r="DDJ93" s="23" t="s">
        <v>131</v>
      </c>
      <c r="DDK93" s="23" t="s">
        <v>131</v>
      </c>
      <c r="DDL93" s="23" t="s">
        <v>131</v>
      </c>
      <c r="DDM93" s="23" t="s">
        <v>131</v>
      </c>
      <c r="DDN93" s="23" t="s">
        <v>131</v>
      </c>
      <c r="DDO93" s="23" t="s">
        <v>131</v>
      </c>
      <c r="DDP93" s="23" t="s">
        <v>131</v>
      </c>
      <c r="DDQ93" s="23" t="s">
        <v>131</v>
      </c>
      <c r="DDR93" s="23" t="s">
        <v>131</v>
      </c>
      <c r="DDS93" s="23" t="s">
        <v>131</v>
      </c>
      <c r="DDT93" s="23" t="s">
        <v>131</v>
      </c>
      <c r="DDU93" s="23" t="s">
        <v>131</v>
      </c>
      <c r="DDV93" s="23" t="s">
        <v>131</v>
      </c>
      <c r="DDW93" s="23" t="s">
        <v>131</v>
      </c>
      <c r="DDX93" s="23" t="s">
        <v>131</v>
      </c>
      <c r="DDY93" s="23" t="s">
        <v>131</v>
      </c>
      <c r="DDZ93" s="23" t="s">
        <v>131</v>
      </c>
      <c r="DEA93" s="23" t="s">
        <v>131</v>
      </c>
      <c r="DEB93" s="23" t="s">
        <v>131</v>
      </c>
      <c r="DEC93" s="23" t="s">
        <v>131</v>
      </c>
      <c r="DED93" s="23" t="s">
        <v>131</v>
      </c>
      <c r="DEE93" s="23" t="s">
        <v>131</v>
      </c>
      <c r="DEF93" s="23" t="s">
        <v>131</v>
      </c>
      <c r="DEG93" s="23" t="s">
        <v>131</v>
      </c>
      <c r="DEH93" s="23" t="s">
        <v>131</v>
      </c>
      <c r="DEI93" s="23" t="s">
        <v>131</v>
      </c>
      <c r="DEJ93" s="23" t="s">
        <v>131</v>
      </c>
      <c r="DEK93" s="23" t="s">
        <v>131</v>
      </c>
      <c r="DEL93" s="23" t="s">
        <v>131</v>
      </c>
      <c r="DEM93" s="23" t="s">
        <v>131</v>
      </c>
      <c r="DEN93" s="23" t="s">
        <v>131</v>
      </c>
      <c r="DEO93" s="23" t="s">
        <v>131</v>
      </c>
      <c r="DEP93" s="23" t="s">
        <v>131</v>
      </c>
      <c r="DEQ93" s="23" t="s">
        <v>131</v>
      </c>
      <c r="DER93" s="23" t="s">
        <v>131</v>
      </c>
      <c r="DES93" s="23" t="s">
        <v>131</v>
      </c>
      <c r="DET93" s="23" t="s">
        <v>131</v>
      </c>
      <c r="DEU93" s="23" t="s">
        <v>131</v>
      </c>
      <c r="DEV93" s="23" t="s">
        <v>131</v>
      </c>
      <c r="DEW93" s="23" t="s">
        <v>131</v>
      </c>
      <c r="DEX93" s="23" t="s">
        <v>131</v>
      </c>
      <c r="DEY93" s="23" t="s">
        <v>131</v>
      </c>
      <c r="DEZ93" s="23" t="s">
        <v>131</v>
      </c>
      <c r="DFA93" s="23" t="s">
        <v>131</v>
      </c>
      <c r="DFB93" s="23" t="s">
        <v>131</v>
      </c>
      <c r="DFC93" s="23" t="s">
        <v>131</v>
      </c>
      <c r="DFD93" s="23" t="s">
        <v>131</v>
      </c>
      <c r="DFE93" s="23" t="s">
        <v>131</v>
      </c>
      <c r="DFF93" s="23" t="s">
        <v>131</v>
      </c>
      <c r="DFG93" s="23" t="s">
        <v>131</v>
      </c>
      <c r="DFH93" s="23" t="s">
        <v>131</v>
      </c>
      <c r="DFI93" s="23" t="s">
        <v>131</v>
      </c>
      <c r="DFJ93" s="23" t="s">
        <v>131</v>
      </c>
      <c r="DFK93" s="23" t="s">
        <v>131</v>
      </c>
      <c r="DFL93" s="23" t="s">
        <v>131</v>
      </c>
      <c r="DFM93" s="23" t="s">
        <v>131</v>
      </c>
      <c r="DFN93" s="23" t="s">
        <v>131</v>
      </c>
      <c r="DFO93" s="23" t="s">
        <v>131</v>
      </c>
      <c r="DFP93" s="23" t="s">
        <v>131</v>
      </c>
      <c r="DFQ93" s="23" t="s">
        <v>131</v>
      </c>
      <c r="DFR93" s="23" t="s">
        <v>131</v>
      </c>
      <c r="DFS93" s="23" t="s">
        <v>131</v>
      </c>
      <c r="DFT93" s="23" t="s">
        <v>131</v>
      </c>
      <c r="DFU93" s="23" t="s">
        <v>131</v>
      </c>
      <c r="DFV93" s="23" t="s">
        <v>131</v>
      </c>
      <c r="DFW93" s="23" t="s">
        <v>131</v>
      </c>
      <c r="DFX93" s="23" t="s">
        <v>131</v>
      </c>
      <c r="DFY93" s="23" t="s">
        <v>131</v>
      </c>
      <c r="DFZ93" s="23" t="s">
        <v>131</v>
      </c>
      <c r="DGA93" s="23" t="s">
        <v>131</v>
      </c>
      <c r="DGB93" s="23" t="s">
        <v>131</v>
      </c>
      <c r="DGC93" s="23" t="s">
        <v>131</v>
      </c>
      <c r="DGD93" s="23" t="s">
        <v>131</v>
      </c>
      <c r="DGE93" s="23" t="s">
        <v>131</v>
      </c>
      <c r="DGF93" s="23" t="s">
        <v>131</v>
      </c>
      <c r="DGG93" s="23" t="s">
        <v>131</v>
      </c>
      <c r="DGH93" s="23" t="s">
        <v>131</v>
      </c>
      <c r="DGI93" s="23" t="s">
        <v>131</v>
      </c>
      <c r="DGJ93" s="23" t="s">
        <v>131</v>
      </c>
      <c r="DGK93" s="23" t="s">
        <v>131</v>
      </c>
      <c r="DGL93" s="23" t="s">
        <v>131</v>
      </c>
      <c r="DGM93" s="23" t="s">
        <v>131</v>
      </c>
      <c r="DGN93" s="23" t="s">
        <v>131</v>
      </c>
      <c r="DGO93" s="23" t="s">
        <v>131</v>
      </c>
      <c r="DGP93" s="23" t="s">
        <v>131</v>
      </c>
      <c r="DGQ93" s="23" t="s">
        <v>131</v>
      </c>
      <c r="DGR93" s="23" t="s">
        <v>131</v>
      </c>
      <c r="DGS93" s="23" t="s">
        <v>131</v>
      </c>
      <c r="DGT93" s="23" t="s">
        <v>131</v>
      </c>
      <c r="DGU93" s="23" t="s">
        <v>131</v>
      </c>
      <c r="DGV93" s="23" t="s">
        <v>131</v>
      </c>
      <c r="DGW93" s="23" t="s">
        <v>131</v>
      </c>
      <c r="DGX93" s="23" t="s">
        <v>131</v>
      </c>
      <c r="DGY93" s="23" t="s">
        <v>131</v>
      </c>
      <c r="DGZ93" s="23" t="s">
        <v>131</v>
      </c>
      <c r="DHA93" s="23" t="s">
        <v>131</v>
      </c>
      <c r="DHB93" s="23" t="s">
        <v>131</v>
      </c>
      <c r="DHC93" s="23" t="s">
        <v>131</v>
      </c>
      <c r="DHD93" s="23" t="s">
        <v>131</v>
      </c>
      <c r="DHE93" s="23" t="s">
        <v>131</v>
      </c>
      <c r="DHF93" s="23" t="s">
        <v>131</v>
      </c>
      <c r="DHG93" s="23" t="s">
        <v>131</v>
      </c>
      <c r="DHH93" s="23" t="s">
        <v>131</v>
      </c>
      <c r="DHI93" s="23" t="s">
        <v>131</v>
      </c>
      <c r="DHJ93" s="23" t="s">
        <v>131</v>
      </c>
      <c r="DHK93" s="23" t="s">
        <v>131</v>
      </c>
      <c r="DHL93" s="23" t="s">
        <v>131</v>
      </c>
      <c r="DHM93" s="23" t="s">
        <v>131</v>
      </c>
      <c r="DHN93" s="23" t="s">
        <v>131</v>
      </c>
      <c r="DHO93" s="23" t="s">
        <v>131</v>
      </c>
      <c r="DHP93" s="23" t="s">
        <v>131</v>
      </c>
      <c r="DHQ93" s="23" t="s">
        <v>131</v>
      </c>
      <c r="DHR93" s="23" t="s">
        <v>131</v>
      </c>
      <c r="DHS93" s="23" t="s">
        <v>131</v>
      </c>
      <c r="DHT93" s="23" t="s">
        <v>131</v>
      </c>
      <c r="DHU93" s="23" t="s">
        <v>131</v>
      </c>
      <c r="DHV93" s="23" t="s">
        <v>131</v>
      </c>
      <c r="DHW93" s="23" t="s">
        <v>131</v>
      </c>
      <c r="DHX93" s="23" t="s">
        <v>131</v>
      </c>
      <c r="DHY93" s="23" t="s">
        <v>131</v>
      </c>
      <c r="DHZ93" s="23" t="s">
        <v>131</v>
      </c>
      <c r="DIA93" s="23" t="s">
        <v>131</v>
      </c>
      <c r="DIB93" s="23" t="s">
        <v>131</v>
      </c>
      <c r="DIC93" s="23" t="s">
        <v>131</v>
      </c>
      <c r="DID93" s="23" t="s">
        <v>131</v>
      </c>
      <c r="DIE93" s="23" t="s">
        <v>131</v>
      </c>
      <c r="DIF93" s="23" t="s">
        <v>131</v>
      </c>
      <c r="DIG93" s="23" t="s">
        <v>131</v>
      </c>
      <c r="DIH93" s="23" t="s">
        <v>131</v>
      </c>
      <c r="DII93" s="23" t="s">
        <v>131</v>
      </c>
      <c r="DIJ93" s="23" t="s">
        <v>131</v>
      </c>
      <c r="DIK93" s="23" t="s">
        <v>131</v>
      </c>
      <c r="DIL93" s="23" t="s">
        <v>131</v>
      </c>
      <c r="DIM93" s="23" t="s">
        <v>131</v>
      </c>
      <c r="DIN93" s="23" t="s">
        <v>131</v>
      </c>
      <c r="DIO93" s="23" t="s">
        <v>131</v>
      </c>
      <c r="DIP93" s="23" t="s">
        <v>131</v>
      </c>
      <c r="DIQ93" s="23" t="s">
        <v>131</v>
      </c>
      <c r="DIR93" s="23" t="s">
        <v>131</v>
      </c>
      <c r="DIS93" s="23" t="s">
        <v>131</v>
      </c>
      <c r="DIT93" s="23" t="s">
        <v>131</v>
      </c>
      <c r="DIU93" s="23" t="s">
        <v>131</v>
      </c>
      <c r="DIV93" s="23" t="s">
        <v>131</v>
      </c>
      <c r="DIW93" s="23" t="s">
        <v>131</v>
      </c>
      <c r="DIX93" s="23" t="s">
        <v>131</v>
      </c>
      <c r="DIY93" s="23" t="s">
        <v>131</v>
      </c>
      <c r="DIZ93" s="23" t="s">
        <v>131</v>
      </c>
      <c r="DJA93" s="23" t="s">
        <v>131</v>
      </c>
      <c r="DJB93" s="23" t="s">
        <v>131</v>
      </c>
      <c r="DJC93" s="23" t="s">
        <v>131</v>
      </c>
      <c r="DJD93" s="23" t="s">
        <v>131</v>
      </c>
      <c r="DJE93" s="23" t="s">
        <v>131</v>
      </c>
      <c r="DJF93" s="23" t="s">
        <v>131</v>
      </c>
      <c r="DJG93" s="23" t="s">
        <v>131</v>
      </c>
      <c r="DJH93" s="23" t="s">
        <v>131</v>
      </c>
      <c r="DJI93" s="23" t="s">
        <v>131</v>
      </c>
      <c r="DJJ93" s="23" t="s">
        <v>131</v>
      </c>
      <c r="DJK93" s="23" t="s">
        <v>131</v>
      </c>
      <c r="DJL93" s="23" t="s">
        <v>131</v>
      </c>
      <c r="DJM93" s="23" t="s">
        <v>131</v>
      </c>
      <c r="DJN93" s="23" t="s">
        <v>131</v>
      </c>
      <c r="DJO93" s="23" t="s">
        <v>131</v>
      </c>
      <c r="DJP93" s="23" t="s">
        <v>131</v>
      </c>
      <c r="DJQ93" s="23" t="s">
        <v>131</v>
      </c>
      <c r="DJR93" s="23" t="s">
        <v>131</v>
      </c>
      <c r="DJS93" s="23" t="s">
        <v>131</v>
      </c>
      <c r="DJT93" s="23" t="s">
        <v>131</v>
      </c>
      <c r="DJU93" s="23" t="s">
        <v>131</v>
      </c>
      <c r="DJV93" s="23" t="s">
        <v>131</v>
      </c>
      <c r="DJW93" s="23" t="s">
        <v>131</v>
      </c>
      <c r="DJX93" s="23" t="s">
        <v>131</v>
      </c>
      <c r="DJY93" s="23" t="s">
        <v>131</v>
      </c>
      <c r="DJZ93" s="23" t="s">
        <v>131</v>
      </c>
      <c r="DKA93" s="23" t="s">
        <v>131</v>
      </c>
      <c r="DKB93" s="23" t="s">
        <v>131</v>
      </c>
      <c r="DKC93" s="23" t="s">
        <v>131</v>
      </c>
      <c r="DKD93" s="23" t="s">
        <v>131</v>
      </c>
      <c r="DKE93" s="23" t="s">
        <v>131</v>
      </c>
      <c r="DKF93" s="23" t="s">
        <v>131</v>
      </c>
      <c r="DKG93" s="23" t="s">
        <v>131</v>
      </c>
      <c r="DKH93" s="23" t="s">
        <v>131</v>
      </c>
      <c r="DKI93" s="23" t="s">
        <v>131</v>
      </c>
      <c r="DKJ93" s="23" t="s">
        <v>131</v>
      </c>
      <c r="DKK93" s="23" t="s">
        <v>131</v>
      </c>
      <c r="DKL93" s="23" t="s">
        <v>131</v>
      </c>
      <c r="DKM93" s="23" t="s">
        <v>131</v>
      </c>
      <c r="DKN93" s="23" t="s">
        <v>131</v>
      </c>
      <c r="DKO93" s="23" t="s">
        <v>131</v>
      </c>
      <c r="DKP93" s="23" t="s">
        <v>131</v>
      </c>
      <c r="DKQ93" s="23" t="s">
        <v>131</v>
      </c>
      <c r="DKR93" s="23" t="s">
        <v>131</v>
      </c>
      <c r="DKS93" s="23" t="s">
        <v>131</v>
      </c>
      <c r="DKT93" s="23" t="s">
        <v>131</v>
      </c>
      <c r="DKU93" s="23" t="s">
        <v>131</v>
      </c>
      <c r="DKV93" s="23" t="s">
        <v>131</v>
      </c>
      <c r="DKW93" s="23" t="s">
        <v>131</v>
      </c>
      <c r="DKX93" s="23" t="s">
        <v>131</v>
      </c>
      <c r="DKY93" s="23" t="s">
        <v>131</v>
      </c>
      <c r="DKZ93" s="23" t="s">
        <v>131</v>
      </c>
      <c r="DLA93" s="23" t="s">
        <v>131</v>
      </c>
      <c r="DLB93" s="23" t="s">
        <v>131</v>
      </c>
      <c r="DLC93" s="23" t="s">
        <v>131</v>
      </c>
      <c r="DLD93" s="23" t="s">
        <v>131</v>
      </c>
      <c r="DLE93" s="23" t="s">
        <v>131</v>
      </c>
      <c r="DLF93" s="23" t="s">
        <v>131</v>
      </c>
      <c r="DLG93" s="23" t="s">
        <v>131</v>
      </c>
      <c r="DLH93" s="23" t="s">
        <v>131</v>
      </c>
      <c r="DLI93" s="23" t="s">
        <v>131</v>
      </c>
      <c r="DLJ93" s="23" t="s">
        <v>131</v>
      </c>
      <c r="DLK93" s="23" t="s">
        <v>131</v>
      </c>
      <c r="DLL93" s="23" t="s">
        <v>131</v>
      </c>
      <c r="DLM93" s="23" t="s">
        <v>131</v>
      </c>
      <c r="DLN93" s="23" t="s">
        <v>131</v>
      </c>
      <c r="DLO93" s="23" t="s">
        <v>131</v>
      </c>
      <c r="DLP93" s="23" t="s">
        <v>131</v>
      </c>
      <c r="DLQ93" s="23" t="s">
        <v>131</v>
      </c>
      <c r="DLR93" s="23" t="s">
        <v>131</v>
      </c>
      <c r="DLS93" s="23" t="s">
        <v>131</v>
      </c>
      <c r="DLT93" s="23" t="s">
        <v>131</v>
      </c>
      <c r="DLU93" s="23" t="s">
        <v>131</v>
      </c>
      <c r="DLV93" s="23" t="s">
        <v>131</v>
      </c>
      <c r="DLW93" s="23" t="s">
        <v>131</v>
      </c>
      <c r="DLX93" s="23" t="s">
        <v>131</v>
      </c>
      <c r="DLY93" s="23" t="s">
        <v>131</v>
      </c>
      <c r="DLZ93" s="23" t="s">
        <v>131</v>
      </c>
      <c r="DMA93" s="23" t="s">
        <v>131</v>
      </c>
      <c r="DMB93" s="23" t="s">
        <v>131</v>
      </c>
      <c r="DMC93" s="23" t="s">
        <v>131</v>
      </c>
      <c r="DMD93" s="23" t="s">
        <v>131</v>
      </c>
      <c r="DME93" s="23" t="s">
        <v>131</v>
      </c>
      <c r="DMF93" s="23" t="s">
        <v>131</v>
      </c>
      <c r="DMG93" s="23" t="s">
        <v>131</v>
      </c>
      <c r="DMH93" s="23" t="s">
        <v>131</v>
      </c>
      <c r="DMI93" s="23" t="s">
        <v>131</v>
      </c>
      <c r="DMJ93" s="23" t="s">
        <v>131</v>
      </c>
      <c r="DMK93" s="23" t="s">
        <v>131</v>
      </c>
      <c r="DML93" s="23" t="s">
        <v>131</v>
      </c>
      <c r="DMM93" s="23" t="s">
        <v>131</v>
      </c>
      <c r="DMN93" s="23" t="s">
        <v>131</v>
      </c>
      <c r="DMO93" s="23" t="s">
        <v>131</v>
      </c>
      <c r="DMP93" s="23" t="s">
        <v>131</v>
      </c>
      <c r="DMQ93" s="23" t="s">
        <v>131</v>
      </c>
      <c r="DMR93" s="23" t="s">
        <v>131</v>
      </c>
      <c r="DMS93" s="23" t="s">
        <v>131</v>
      </c>
      <c r="DMT93" s="23" t="s">
        <v>131</v>
      </c>
      <c r="DMU93" s="23" t="s">
        <v>131</v>
      </c>
      <c r="DMV93" s="23" t="s">
        <v>131</v>
      </c>
      <c r="DMW93" s="23" t="s">
        <v>131</v>
      </c>
      <c r="DMX93" s="23" t="s">
        <v>131</v>
      </c>
      <c r="DMY93" s="23" t="s">
        <v>131</v>
      </c>
      <c r="DMZ93" s="23" t="s">
        <v>131</v>
      </c>
      <c r="DNA93" s="23" t="s">
        <v>131</v>
      </c>
      <c r="DNB93" s="23" t="s">
        <v>131</v>
      </c>
      <c r="DNC93" s="23" t="s">
        <v>131</v>
      </c>
      <c r="DND93" s="23" t="s">
        <v>131</v>
      </c>
      <c r="DNE93" s="23" t="s">
        <v>131</v>
      </c>
      <c r="DNF93" s="23" t="s">
        <v>131</v>
      </c>
      <c r="DNG93" s="23" t="s">
        <v>131</v>
      </c>
      <c r="DNH93" s="23" t="s">
        <v>131</v>
      </c>
      <c r="DNI93" s="23" t="s">
        <v>131</v>
      </c>
      <c r="DNJ93" s="23" t="s">
        <v>131</v>
      </c>
      <c r="DNK93" s="23" t="s">
        <v>131</v>
      </c>
      <c r="DNL93" s="23" t="s">
        <v>131</v>
      </c>
      <c r="DNM93" s="23" t="s">
        <v>131</v>
      </c>
      <c r="DNN93" s="23" t="s">
        <v>131</v>
      </c>
      <c r="DNO93" s="23" t="s">
        <v>131</v>
      </c>
      <c r="DNP93" s="23" t="s">
        <v>131</v>
      </c>
      <c r="DNQ93" s="23" t="s">
        <v>131</v>
      </c>
      <c r="DNR93" s="23" t="s">
        <v>131</v>
      </c>
      <c r="DNS93" s="23" t="s">
        <v>131</v>
      </c>
      <c r="DNT93" s="23" t="s">
        <v>131</v>
      </c>
      <c r="DNU93" s="23" t="s">
        <v>131</v>
      </c>
      <c r="DNV93" s="23" t="s">
        <v>131</v>
      </c>
      <c r="DNW93" s="23" t="s">
        <v>131</v>
      </c>
      <c r="DNX93" s="23" t="s">
        <v>131</v>
      </c>
      <c r="DNY93" s="23" t="s">
        <v>131</v>
      </c>
      <c r="DNZ93" s="23" t="s">
        <v>131</v>
      </c>
      <c r="DOA93" s="23" t="s">
        <v>131</v>
      </c>
      <c r="DOB93" s="23" t="s">
        <v>131</v>
      </c>
      <c r="DOC93" s="23" t="s">
        <v>131</v>
      </c>
      <c r="DOD93" s="23" t="s">
        <v>131</v>
      </c>
      <c r="DOE93" s="23" t="s">
        <v>131</v>
      </c>
      <c r="DOF93" s="23" t="s">
        <v>131</v>
      </c>
      <c r="DOG93" s="23" t="s">
        <v>131</v>
      </c>
      <c r="DOH93" s="23" t="s">
        <v>131</v>
      </c>
      <c r="DOI93" s="23" t="s">
        <v>131</v>
      </c>
      <c r="DOJ93" s="23" t="s">
        <v>131</v>
      </c>
      <c r="DOK93" s="23" t="s">
        <v>131</v>
      </c>
      <c r="DOL93" s="23" t="s">
        <v>131</v>
      </c>
      <c r="DOM93" s="23" t="s">
        <v>131</v>
      </c>
      <c r="DON93" s="23" t="s">
        <v>131</v>
      </c>
      <c r="DOO93" s="23" t="s">
        <v>131</v>
      </c>
      <c r="DOP93" s="23" t="s">
        <v>131</v>
      </c>
      <c r="DOQ93" s="23" t="s">
        <v>131</v>
      </c>
      <c r="DOR93" s="23" t="s">
        <v>131</v>
      </c>
      <c r="DOS93" s="23" t="s">
        <v>131</v>
      </c>
      <c r="DOT93" s="23" t="s">
        <v>131</v>
      </c>
      <c r="DOU93" s="23" t="s">
        <v>131</v>
      </c>
      <c r="DOV93" s="23" t="s">
        <v>131</v>
      </c>
      <c r="DOW93" s="23" t="s">
        <v>131</v>
      </c>
      <c r="DOX93" s="23" t="s">
        <v>131</v>
      </c>
      <c r="DOY93" s="23" t="s">
        <v>131</v>
      </c>
      <c r="DOZ93" s="23" t="s">
        <v>131</v>
      </c>
      <c r="DPA93" s="23" t="s">
        <v>131</v>
      </c>
      <c r="DPB93" s="23" t="s">
        <v>131</v>
      </c>
      <c r="DPC93" s="23" t="s">
        <v>131</v>
      </c>
      <c r="DPD93" s="23" t="s">
        <v>131</v>
      </c>
      <c r="DPE93" s="23" t="s">
        <v>131</v>
      </c>
      <c r="DPF93" s="23" t="s">
        <v>131</v>
      </c>
      <c r="DPG93" s="23" t="s">
        <v>131</v>
      </c>
      <c r="DPH93" s="23" t="s">
        <v>131</v>
      </c>
      <c r="DPI93" s="23" t="s">
        <v>131</v>
      </c>
      <c r="DPJ93" s="23" t="s">
        <v>131</v>
      </c>
      <c r="DPK93" s="23" t="s">
        <v>131</v>
      </c>
      <c r="DPL93" s="23" t="s">
        <v>131</v>
      </c>
      <c r="DPM93" s="23" t="s">
        <v>131</v>
      </c>
      <c r="DPN93" s="23" t="s">
        <v>131</v>
      </c>
      <c r="DPO93" s="23" t="s">
        <v>131</v>
      </c>
      <c r="DPP93" s="23" t="s">
        <v>131</v>
      </c>
      <c r="DPQ93" s="23" t="s">
        <v>131</v>
      </c>
      <c r="DPR93" s="23" t="s">
        <v>131</v>
      </c>
      <c r="DPS93" s="23" t="s">
        <v>131</v>
      </c>
      <c r="DPT93" s="23" t="s">
        <v>131</v>
      </c>
      <c r="DPU93" s="23" t="s">
        <v>131</v>
      </c>
      <c r="DPV93" s="23" t="s">
        <v>131</v>
      </c>
      <c r="DPW93" s="23" t="s">
        <v>131</v>
      </c>
      <c r="DPX93" s="23" t="s">
        <v>131</v>
      </c>
      <c r="DPY93" s="23" t="s">
        <v>131</v>
      </c>
      <c r="DPZ93" s="23" t="s">
        <v>131</v>
      </c>
      <c r="DQA93" s="23" t="s">
        <v>131</v>
      </c>
      <c r="DQB93" s="23" t="s">
        <v>131</v>
      </c>
      <c r="DQC93" s="23" t="s">
        <v>131</v>
      </c>
      <c r="DQD93" s="23" t="s">
        <v>131</v>
      </c>
      <c r="DQE93" s="23" t="s">
        <v>131</v>
      </c>
      <c r="DQF93" s="23" t="s">
        <v>131</v>
      </c>
      <c r="DQG93" s="23" t="s">
        <v>131</v>
      </c>
      <c r="DQH93" s="23" t="s">
        <v>131</v>
      </c>
      <c r="DQI93" s="23" t="s">
        <v>131</v>
      </c>
      <c r="DQJ93" s="23" t="s">
        <v>131</v>
      </c>
      <c r="DQK93" s="23" t="s">
        <v>131</v>
      </c>
      <c r="DQL93" s="23" t="s">
        <v>131</v>
      </c>
      <c r="DQM93" s="23" t="s">
        <v>131</v>
      </c>
      <c r="DQN93" s="23" t="s">
        <v>131</v>
      </c>
      <c r="DQO93" s="23" t="s">
        <v>131</v>
      </c>
      <c r="DQP93" s="23" t="s">
        <v>131</v>
      </c>
      <c r="DQQ93" s="23" t="s">
        <v>131</v>
      </c>
      <c r="DQR93" s="23" t="s">
        <v>131</v>
      </c>
      <c r="DQS93" s="23" t="s">
        <v>131</v>
      </c>
      <c r="DQT93" s="23" t="s">
        <v>131</v>
      </c>
      <c r="DQU93" s="23" t="s">
        <v>131</v>
      </c>
      <c r="DQV93" s="23" t="s">
        <v>131</v>
      </c>
      <c r="DQW93" s="23" t="s">
        <v>131</v>
      </c>
      <c r="DQX93" s="23" t="s">
        <v>131</v>
      </c>
      <c r="DQY93" s="23" t="s">
        <v>131</v>
      </c>
      <c r="DQZ93" s="23" t="s">
        <v>131</v>
      </c>
      <c r="DRA93" s="23" t="s">
        <v>131</v>
      </c>
      <c r="DRB93" s="23" t="s">
        <v>131</v>
      </c>
      <c r="DRC93" s="23" t="s">
        <v>131</v>
      </c>
      <c r="DRD93" s="23" t="s">
        <v>131</v>
      </c>
      <c r="DRE93" s="23" t="s">
        <v>131</v>
      </c>
      <c r="DRF93" s="23" t="s">
        <v>131</v>
      </c>
      <c r="DRG93" s="23" t="s">
        <v>131</v>
      </c>
      <c r="DRH93" s="23" t="s">
        <v>131</v>
      </c>
      <c r="DRI93" s="23" t="s">
        <v>131</v>
      </c>
      <c r="DRJ93" s="23" t="s">
        <v>131</v>
      </c>
      <c r="DRK93" s="23" t="s">
        <v>131</v>
      </c>
      <c r="DRL93" s="23" t="s">
        <v>131</v>
      </c>
      <c r="DRM93" s="23" t="s">
        <v>131</v>
      </c>
      <c r="DRN93" s="23" t="s">
        <v>131</v>
      </c>
      <c r="DRO93" s="23" t="s">
        <v>131</v>
      </c>
      <c r="DRP93" s="23" t="s">
        <v>131</v>
      </c>
      <c r="DRQ93" s="23" t="s">
        <v>131</v>
      </c>
      <c r="DRR93" s="23" t="s">
        <v>131</v>
      </c>
      <c r="DRS93" s="23" t="s">
        <v>131</v>
      </c>
      <c r="DRT93" s="23" t="s">
        <v>131</v>
      </c>
      <c r="DRU93" s="23" t="s">
        <v>131</v>
      </c>
      <c r="DRV93" s="23" t="s">
        <v>131</v>
      </c>
      <c r="DRW93" s="23" t="s">
        <v>131</v>
      </c>
      <c r="DRX93" s="23" t="s">
        <v>131</v>
      </c>
      <c r="DRY93" s="23" t="s">
        <v>131</v>
      </c>
      <c r="DRZ93" s="23" t="s">
        <v>131</v>
      </c>
      <c r="DSA93" s="23" t="s">
        <v>131</v>
      </c>
      <c r="DSB93" s="23" t="s">
        <v>131</v>
      </c>
      <c r="DSC93" s="23" t="s">
        <v>131</v>
      </c>
      <c r="DSD93" s="23" t="s">
        <v>131</v>
      </c>
      <c r="DSE93" s="23" t="s">
        <v>131</v>
      </c>
      <c r="DSF93" s="23" t="s">
        <v>131</v>
      </c>
      <c r="DSG93" s="23" t="s">
        <v>131</v>
      </c>
      <c r="DSH93" s="23" t="s">
        <v>131</v>
      </c>
      <c r="DSI93" s="23" t="s">
        <v>131</v>
      </c>
      <c r="DSJ93" s="23" t="s">
        <v>131</v>
      </c>
      <c r="DSK93" s="23" t="s">
        <v>131</v>
      </c>
      <c r="DSL93" s="23" t="s">
        <v>131</v>
      </c>
      <c r="DSM93" s="23" t="s">
        <v>131</v>
      </c>
      <c r="DSN93" s="23" t="s">
        <v>131</v>
      </c>
      <c r="DSO93" s="23" t="s">
        <v>131</v>
      </c>
      <c r="DSP93" s="23" t="s">
        <v>131</v>
      </c>
      <c r="DSQ93" s="23" t="s">
        <v>131</v>
      </c>
      <c r="DSR93" s="23" t="s">
        <v>131</v>
      </c>
      <c r="DSS93" s="23" t="s">
        <v>131</v>
      </c>
      <c r="DST93" s="23" t="s">
        <v>131</v>
      </c>
      <c r="DSU93" s="23" t="s">
        <v>131</v>
      </c>
      <c r="DSV93" s="23" t="s">
        <v>131</v>
      </c>
      <c r="DSW93" s="23" t="s">
        <v>131</v>
      </c>
      <c r="DSX93" s="23" t="s">
        <v>131</v>
      </c>
      <c r="DSY93" s="23" t="s">
        <v>131</v>
      </c>
      <c r="DSZ93" s="23" t="s">
        <v>131</v>
      </c>
      <c r="DTA93" s="23" t="s">
        <v>131</v>
      </c>
      <c r="DTB93" s="23" t="s">
        <v>131</v>
      </c>
      <c r="DTC93" s="23" t="s">
        <v>131</v>
      </c>
      <c r="DTD93" s="23" t="s">
        <v>131</v>
      </c>
      <c r="DTE93" s="23" t="s">
        <v>131</v>
      </c>
      <c r="DTF93" s="23" t="s">
        <v>131</v>
      </c>
      <c r="DTG93" s="23" t="s">
        <v>131</v>
      </c>
      <c r="DTH93" s="23" t="s">
        <v>131</v>
      </c>
      <c r="DTI93" s="23" t="s">
        <v>131</v>
      </c>
      <c r="DTJ93" s="23" t="s">
        <v>131</v>
      </c>
      <c r="DTK93" s="23" t="s">
        <v>131</v>
      </c>
      <c r="DTL93" s="23" t="s">
        <v>131</v>
      </c>
      <c r="DTM93" s="23" t="s">
        <v>131</v>
      </c>
      <c r="DTN93" s="23" t="s">
        <v>131</v>
      </c>
      <c r="DTO93" s="23" t="s">
        <v>131</v>
      </c>
      <c r="DTP93" s="23" t="s">
        <v>131</v>
      </c>
      <c r="DTQ93" s="23" t="s">
        <v>131</v>
      </c>
      <c r="DTR93" s="23" t="s">
        <v>131</v>
      </c>
      <c r="DTS93" s="23" t="s">
        <v>131</v>
      </c>
      <c r="DTT93" s="23" t="s">
        <v>131</v>
      </c>
      <c r="DTU93" s="23" t="s">
        <v>131</v>
      </c>
      <c r="DTV93" s="23" t="s">
        <v>131</v>
      </c>
      <c r="DTW93" s="23" t="s">
        <v>131</v>
      </c>
      <c r="DTX93" s="23" t="s">
        <v>131</v>
      </c>
      <c r="DTY93" s="23" t="s">
        <v>131</v>
      </c>
      <c r="DTZ93" s="23" t="s">
        <v>131</v>
      </c>
      <c r="DUA93" s="23" t="s">
        <v>131</v>
      </c>
      <c r="DUB93" s="23" t="s">
        <v>131</v>
      </c>
      <c r="DUC93" s="23" t="s">
        <v>131</v>
      </c>
      <c r="DUD93" s="23" t="s">
        <v>131</v>
      </c>
      <c r="DUE93" s="23" t="s">
        <v>131</v>
      </c>
      <c r="DUF93" s="23" t="s">
        <v>131</v>
      </c>
      <c r="DUG93" s="23" t="s">
        <v>131</v>
      </c>
      <c r="DUH93" s="23" t="s">
        <v>131</v>
      </c>
      <c r="DUI93" s="23" t="s">
        <v>131</v>
      </c>
      <c r="DUJ93" s="23" t="s">
        <v>131</v>
      </c>
      <c r="DUK93" s="23" t="s">
        <v>131</v>
      </c>
      <c r="DUL93" s="23" t="s">
        <v>131</v>
      </c>
      <c r="DUM93" s="23" t="s">
        <v>131</v>
      </c>
      <c r="DUN93" s="23" t="s">
        <v>131</v>
      </c>
      <c r="DUO93" s="23" t="s">
        <v>131</v>
      </c>
      <c r="DUP93" s="23" t="s">
        <v>131</v>
      </c>
      <c r="DUQ93" s="23" t="s">
        <v>131</v>
      </c>
      <c r="DUR93" s="23" t="s">
        <v>131</v>
      </c>
      <c r="DUS93" s="23" t="s">
        <v>131</v>
      </c>
      <c r="DUT93" s="23" t="s">
        <v>131</v>
      </c>
      <c r="DUU93" s="23" t="s">
        <v>131</v>
      </c>
      <c r="DUV93" s="23" t="s">
        <v>131</v>
      </c>
      <c r="DUW93" s="23" t="s">
        <v>131</v>
      </c>
      <c r="DUX93" s="23" t="s">
        <v>131</v>
      </c>
      <c r="DUY93" s="23" t="s">
        <v>131</v>
      </c>
      <c r="DUZ93" s="23" t="s">
        <v>131</v>
      </c>
      <c r="DVA93" s="23" t="s">
        <v>131</v>
      </c>
      <c r="DVB93" s="23" t="s">
        <v>131</v>
      </c>
      <c r="DVC93" s="23" t="s">
        <v>131</v>
      </c>
      <c r="DVD93" s="23" t="s">
        <v>131</v>
      </c>
      <c r="DVE93" s="23" t="s">
        <v>131</v>
      </c>
      <c r="DVF93" s="23" t="s">
        <v>131</v>
      </c>
      <c r="DVG93" s="23" t="s">
        <v>131</v>
      </c>
      <c r="DVH93" s="23" t="s">
        <v>131</v>
      </c>
      <c r="DVI93" s="23" t="s">
        <v>131</v>
      </c>
      <c r="DVJ93" s="23" t="s">
        <v>131</v>
      </c>
      <c r="DVK93" s="23" t="s">
        <v>131</v>
      </c>
      <c r="DVL93" s="23" t="s">
        <v>131</v>
      </c>
      <c r="DVM93" s="23" t="s">
        <v>131</v>
      </c>
      <c r="DVN93" s="23" t="s">
        <v>131</v>
      </c>
      <c r="DVO93" s="23" t="s">
        <v>131</v>
      </c>
      <c r="DVP93" s="23" t="s">
        <v>131</v>
      </c>
      <c r="DVQ93" s="23" t="s">
        <v>131</v>
      </c>
      <c r="DVR93" s="23" t="s">
        <v>131</v>
      </c>
      <c r="DVS93" s="23" t="s">
        <v>131</v>
      </c>
      <c r="DVT93" s="23" t="s">
        <v>131</v>
      </c>
      <c r="DVU93" s="23" t="s">
        <v>131</v>
      </c>
      <c r="DVV93" s="23" t="s">
        <v>131</v>
      </c>
      <c r="DVW93" s="23" t="s">
        <v>131</v>
      </c>
      <c r="DVX93" s="23" t="s">
        <v>131</v>
      </c>
      <c r="DVY93" s="23" t="s">
        <v>131</v>
      </c>
      <c r="DVZ93" s="23" t="s">
        <v>131</v>
      </c>
      <c r="DWA93" s="23" t="s">
        <v>131</v>
      </c>
      <c r="DWB93" s="23" t="s">
        <v>131</v>
      </c>
      <c r="DWC93" s="23" t="s">
        <v>131</v>
      </c>
      <c r="DWD93" s="23" t="s">
        <v>131</v>
      </c>
      <c r="DWE93" s="23" t="s">
        <v>131</v>
      </c>
      <c r="DWF93" s="23" t="s">
        <v>131</v>
      </c>
      <c r="DWG93" s="23" t="s">
        <v>131</v>
      </c>
      <c r="DWH93" s="23" t="s">
        <v>131</v>
      </c>
      <c r="DWI93" s="23" t="s">
        <v>131</v>
      </c>
      <c r="DWJ93" s="23" t="s">
        <v>131</v>
      </c>
      <c r="DWK93" s="23" t="s">
        <v>131</v>
      </c>
      <c r="DWL93" s="23" t="s">
        <v>131</v>
      </c>
      <c r="DWM93" s="23" t="s">
        <v>131</v>
      </c>
      <c r="DWN93" s="23" t="s">
        <v>131</v>
      </c>
      <c r="DWO93" s="23" t="s">
        <v>131</v>
      </c>
      <c r="DWP93" s="23" t="s">
        <v>131</v>
      </c>
      <c r="DWQ93" s="23" t="s">
        <v>131</v>
      </c>
      <c r="DWR93" s="23" t="s">
        <v>131</v>
      </c>
      <c r="DWS93" s="23" t="s">
        <v>131</v>
      </c>
      <c r="DWT93" s="23" t="s">
        <v>131</v>
      </c>
      <c r="DWU93" s="23" t="s">
        <v>131</v>
      </c>
      <c r="DWV93" s="23" t="s">
        <v>131</v>
      </c>
      <c r="DWW93" s="23" t="s">
        <v>131</v>
      </c>
      <c r="DWX93" s="23" t="s">
        <v>131</v>
      </c>
      <c r="DWY93" s="23" t="s">
        <v>131</v>
      </c>
      <c r="DWZ93" s="23" t="s">
        <v>131</v>
      </c>
      <c r="DXA93" s="23" t="s">
        <v>131</v>
      </c>
      <c r="DXB93" s="23" t="s">
        <v>131</v>
      </c>
      <c r="DXC93" s="23" t="s">
        <v>131</v>
      </c>
      <c r="DXD93" s="23" t="s">
        <v>131</v>
      </c>
      <c r="DXE93" s="23" t="s">
        <v>131</v>
      </c>
      <c r="DXF93" s="23" t="s">
        <v>131</v>
      </c>
      <c r="DXG93" s="23" t="s">
        <v>131</v>
      </c>
      <c r="DXH93" s="23" t="s">
        <v>131</v>
      </c>
      <c r="DXI93" s="23" t="s">
        <v>131</v>
      </c>
      <c r="DXJ93" s="23" t="s">
        <v>131</v>
      </c>
      <c r="DXK93" s="23" t="s">
        <v>131</v>
      </c>
      <c r="DXL93" s="23" t="s">
        <v>131</v>
      </c>
      <c r="DXM93" s="23" t="s">
        <v>131</v>
      </c>
      <c r="DXN93" s="23" t="s">
        <v>131</v>
      </c>
      <c r="DXO93" s="23" t="s">
        <v>131</v>
      </c>
      <c r="DXP93" s="23" t="s">
        <v>131</v>
      </c>
      <c r="DXQ93" s="23" t="s">
        <v>131</v>
      </c>
      <c r="DXR93" s="23" t="s">
        <v>131</v>
      </c>
      <c r="DXS93" s="23" t="s">
        <v>131</v>
      </c>
      <c r="DXT93" s="23" t="s">
        <v>131</v>
      </c>
      <c r="DXU93" s="23" t="s">
        <v>131</v>
      </c>
      <c r="DXV93" s="23" t="s">
        <v>131</v>
      </c>
      <c r="DXW93" s="23" t="s">
        <v>131</v>
      </c>
      <c r="DXX93" s="23" t="s">
        <v>131</v>
      </c>
      <c r="DXY93" s="23" t="s">
        <v>131</v>
      </c>
      <c r="DXZ93" s="23" t="s">
        <v>131</v>
      </c>
      <c r="DYA93" s="23" t="s">
        <v>131</v>
      </c>
      <c r="DYB93" s="23" t="s">
        <v>131</v>
      </c>
      <c r="DYC93" s="23" t="s">
        <v>131</v>
      </c>
      <c r="DYD93" s="23" t="s">
        <v>131</v>
      </c>
      <c r="DYE93" s="23" t="s">
        <v>131</v>
      </c>
      <c r="DYF93" s="23" t="s">
        <v>131</v>
      </c>
      <c r="DYG93" s="23" t="s">
        <v>131</v>
      </c>
      <c r="DYH93" s="23" t="s">
        <v>131</v>
      </c>
      <c r="DYI93" s="23" t="s">
        <v>131</v>
      </c>
      <c r="DYJ93" s="23" t="s">
        <v>131</v>
      </c>
      <c r="DYK93" s="23" t="s">
        <v>131</v>
      </c>
      <c r="DYL93" s="23" t="s">
        <v>131</v>
      </c>
      <c r="DYM93" s="23" t="s">
        <v>131</v>
      </c>
      <c r="DYN93" s="23" t="s">
        <v>131</v>
      </c>
      <c r="DYO93" s="23" t="s">
        <v>131</v>
      </c>
      <c r="DYP93" s="23" t="s">
        <v>131</v>
      </c>
      <c r="DYQ93" s="23" t="s">
        <v>131</v>
      </c>
      <c r="DYR93" s="23" t="s">
        <v>131</v>
      </c>
      <c r="DYS93" s="23" t="s">
        <v>131</v>
      </c>
      <c r="DYT93" s="23" t="s">
        <v>131</v>
      </c>
      <c r="DYU93" s="23" t="s">
        <v>131</v>
      </c>
      <c r="DYV93" s="23" t="s">
        <v>131</v>
      </c>
      <c r="DYW93" s="23" t="s">
        <v>131</v>
      </c>
      <c r="DYX93" s="23" t="s">
        <v>131</v>
      </c>
      <c r="DYY93" s="23" t="s">
        <v>131</v>
      </c>
      <c r="DYZ93" s="23" t="s">
        <v>131</v>
      </c>
      <c r="DZA93" s="23" t="s">
        <v>131</v>
      </c>
      <c r="DZB93" s="23" t="s">
        <v>131</v>
      </c>
      <c r="DZC93" s="23" t="s">
        <v>131</v>
      </c>
      <c r="DZD93" s="23" t="s">
        <v>131</v>
      </c>
      <c r="DZE93" s="23" t="s">
        <v>131</v>
      </c>
      <c r="DZF93" s="23" t="s">
        <v>131</v>
      </c>
      <c r="DZG93" s="23" t="s">
        <v>131</v>
      </c>
      <c r="DZH93" s="23" t="s">
        <v>131</v>
      </c>
      <c r="DZI93" s="23" t="s">
        <v>131</v>
      </c>
      <c r="DZJ93" s="23" t="s">
        <v>131</v>
      </c>
      <c r="DZK93" s="23" t="s">
        <v>131</v>
      </c>
      <c r="DZL93" s="23" t="s">
        <v>131</v>
      </c>
      <c r="DZM93" s="23" t="s">
        <v>131</v>
      </c>
      <c r="DZN93" s="23" t="s">
        <v>131</v>
      </c>
      <c r="DZO93" s="23" t="s">
        <v>131</v>
      </c>
      <c r="DZP93" s="23" t="s">
        <v>131</v>
      </c>
      <c r="DZQ93" s="23" t="s">
        <v>131</v>
      </c>
      <c r="DZR93" s="23" t="s">
        <v>131</v>
      </c>
      <c r="DZS93" s="23" t="s">
        <v>131</v>
      </c>
      <c r="DZT93" s="23" t="s">
        <v>131</v>
      </c>
      <c r="DZU93" s="23" t="s">
        <v>131</v>
      </c>
      <c r="DZV93" s="23" t="s">
        <v>131</v>
      </c>
      <c r="DZW93" s="23" t="s">
        <v>131</v>
      </c>
      <c r="DZX93" s="23" t="s">
        <v>131</v>
      </c>
      <c r="DZY93" s="23" t="s">
        <v>131</v>
      </c>
      <c r="DZZ93" s="23" t="s">
        <v>131</v>
      </c>
      <c r="EAA93" s="23" t="s">
        <v>131</v>
      </c>
      <c r="EAB93" s="23" t="s">
        <v>131</v>
      </c>
      <c r="EAC93" s="23" t="s">
        <v>131</v>
      </c>
      <c r="EAD93" s="23" t="s">
        <v>131</v>
      </c>
      <c r="EAE93" s="23" t="s">
        <v>131</v>
      </c>
      <c r="EAF93" s="23" t="s">
        <v>131</v>
      </c>
      <c r="EAG93" s="23" t="s">
        <v>131</v>
      </c>
      <c r="EAH93" s="23" t="s">
        <v>131</v>
      </c>
      <c r="EAI93" s="23" t="s">
        <v>131</v>
      </c>
      <c r="EAJ93" s="23" t="s">
        <v>131</v>
      </c>
      <c r="EAK93" s="23" t="s">
        <v>131</v>
      </c>
      <c r="EAL93" s="23" t="s">
        <v>131</v>
      </c>
      <c r="EAM93" s="23" t="s">
        <v>131</v>
      </c>
      <c r="EAN93" s="23" t="s">
        <v>131</v>
      </c>
      <c r="EAO93" s="23" t="s">
        <v>131</v>
      </c>
      <c r="EAP93" s="23" t="s">
        <v>131</v>
      </c>
      <c r="EAQ93" s="23" t="s">
        <v>131</v>
      </c>
      <c r="EAR93" s="23" t="s">
        <v>131</v>
      </c>
      <c r="EAS93" s="23" t="s">
        <v>131</v>
      </c>
      <c r="EAT93" s="23" t="s">
        <v>131</v>
      </c>
      <c r="EAU93" s="23" t="s">
        <v>131</v>
      </c>
      <c r="EAV93" s="23" t="s">
        <v>131</v>
      </c>
      <c r="EAW93" s="23" t="s">
        <v>131</v>
      </c>
      <c r="EAX93" s="23" t="s">
        <v>131</v>
      </c>
      <c r="EAY93" s="23" t="s">
        <v>131</v>
      </c>
      <c r="EAZ93" s="23" t="s">
        <v>131</v>
      </c>
      <c r="EBA93" s="23" t="s">
        <v>131</v>
      </c>
      <c r="EBB93" s="23" t="s">
        <v>131</v>
      </c>
      <c r="EBC93" s="23" t="s">
        <v>131</v>
      </c>
      <c r="EBD93" s="23" t="s">
        <v>131</v>
      </c>
      <c r="EBE93" s="23" t="s">
        <v>131</v>
      </c>
      <c r="EBF93" s="23" t="s">
        <v>131</v>
      </c>
      <c r="EBG93" s="23" t="s">
        <v>131</v>
      </c>
      <c r="EBH93" s="23" t="s">
        <v>131</v>
      </c>
      <c r="EBI93" s="23" t="s">
        <v>131</v>
      </c>
      <c r="EBJ93" s="23" t="s">
        <v>131</v>
      </c>
      <c r="EBK93" s="23" t="s">
        <v>131</v>
      </c>
      <c r="EBL93" s="23" t="s">
        <v>131</v>
      </c>
      <c r="EBM93" s="23" t="s">
        <v>131</v>
      </c>
      <c r="EBN93" s="23" t="s">
        <v>131</v>
      </c>
      <c r="EBO93" s="23" t="s">
        <v>131</v>
      </c>
      <c r="EBP93" s="23" t="s">
        <v>131</v>
      </c>
      <c r="EBQ93" s="23" t="s">
        <v>131</v>
      </c>
      <c r="EBR93" s="23" t="s">
        <v>131</v>
      </c>
      <c r="EBS93" s="23" t="s">
        <v>131</v>
      </c>
      <c r="EBT93" s="23" t="s">
        <v>131</v>
      </c>
      <c r="EBU93" s="23" t="s">
        <v>131</v>
      </c>
      <c r="EBV93" s="23" t="s">
        <v>131</v>
      </c>
      <c r="EBW93" s="23" t="s">
        <v>131</v>
      </c>
      <c r="EBX93" s="23" t="s">
        <v>131</v>
      </c>
      <c r="EBY93" s="23" t="s">
        <v>131</v>
      </c>
      <c r="EBZ93" s="23" t="s">
        <v>131</v>
      </c>
      <c r="ECA93" s="23" t="s">
        <v>131</v>
      </c>
      <c r="ECB93" s="23" t="s">
        <v>131</v>
      </c>
      <c r="ECC93" s="23" t="s">
        <v>131</v>
      </c>
      <c r="ECD93" s="23" t="s">
        <v>131</v>
      </c>
      <c r="ECE93" s="23" t="s">
        <v>131</v>
      </c>
      <c r="ECF93" s="23" t="s">
        <v>131</v>
      </c>
      <c r="ECG93" s="23" t="s">
        <v>131</v>
      </c>
      <c r="ECH93" s="23" t="s">
        <v>131</v>
      </c>
      <c r="ECI93" s="23" t="s">
        <v>131</v>
      </c>
      <c r="ECJ93" s="23" t="s">
        <v>131</v>
      </c>
      <c r="ECK93" s="23" t="s">
        <v>131</v>
      </c>
      <c r="ECL93" s="23" t="s">
        <v>131</v>
      </c>
      <c r="ECM93" s="23" t="s">
        <v>131</v>
      </c>
      <c r="ECN93" s="23" t="s">
        <v>131</v>
      </c>
      <c r="ECO93" s="23" t="s">
        <v>131</v>
      </c>
      <c r="ECP93" s="23" t="s">
        <v>131</v>
      </c>
      <c r="ECQ93" s="23" t="s">
        <v>131</v>
      </c>
      <c r="ECR93" s="23" t="s">
        <v>131</v>
      </c>
      <c r="ECS93" s="23" t="s">
        <v>131</v>
      </c>
      <c r="ECT93" s="23" t="s">
        <v>131</v>
      </c>
      <c r="ECU93" s="23" t="s">
        <v>131</v>
      </c>
      <c r="ECV93" s="23" t="s">
        <v>131</v>
      </c>
      <c r="ECW93" s="23" t="s">
        <v>131</v>
      </c>
      <c r="ECX93" s="23" t="s">
        <v>131</v>
      </c>
      <c r="ECY93" s="23" t="s">
        <v>131</v>
      </c>
      <c r="ECZ93" s="23" t="s">
        <v>131</v>
      </c>
      <c r="EDA93" s="23" t="s">
        <v>131</v>
      </c>
      <c r="EDB93" s="23" t="s">
        <v>131</v>
      </c>
      <c r="EDC93" s="23" t="s">
        <v>131</v>
      </c>
      <c r="EDD93" s="23" t="s">
        <v>131</v>
      </c>
      <c r="EDE93" s="23" t="s">
        <v>131</v>
      </c>
      <c r="EDF93" s="23" t="s">
        <v>131</v>
      </c>
      <c r="EDG93" s="23" t="s">
        <v>131</v>
      </c>
      <c r="EDH93" s="23" t="s">
        <v>131</v>
      </c>
      <c r="EDI93" s="23" t="s">
        <v>131</v>
      </c>
      <c r="EDJ93" s="23" t="s">
        <v>131</v>
      </c>
      <c r="EDK93" s="23" t="s">
        <v>131</v>
      </c>
      <c r="EDL93" s="23" t="s">
        <v>131</v>
      </c>
      <c r="EDM93" s="23" t="s">
        <v>131</v>
      </c>
      <c r="EDN93" s="23" t="s">
        <v>131</v>
      </c>
      <c r="EDO93" s="23" t="s">
        <v>131</v>
      </c>
      <c r="EDP93" s="23" t="s">
        <v>131</v>
      </c>
      <c r="EDQ93" s="23" t="s">
        <v>131</v>
      </c>
      <c r="EDR93" s="23" t="s">
        <v>131</v>
      </c>
      <c r="EDS93" s="23" t="s">
        <v>131</v>
      </c>
      <c r="EDT93" s="23" t="s">
        <v>131</v>
      </c>
      <c r="EDU93" s="23" t="s">
        <v>131</v>
      </c>
      <c r="EDV93" s="23" t="s">
        <v>131</v>
      </c>
      <c r="EDW93" s="23" t="s">
        <v>131</v>
      </c>
      <c r="EDX93" s="23" t="s">
        <v>131</v>
      </c>
      <c r="EDY93" s="23" t="s">
        <v>131</v>
      </c>
      <c r="EDZ93" s="23" t="s">
        <v>131</v>
      </c>
      <c r="EEA93" s="23" t="s">
        <v>131</v>
      </c>
      <c r="EEB93" s="23" t="s">
        <v>131</v>
      </c>
      <c r="EEC93" s="23" t="s">
        <v>131</v>
      </c>
      <c r="EED93" s="23" t="s">
        <v>131</v>
      </c>
      <c r="EEE93" s="23" t="s">
        <v>131</v>
      </c>
      <c r="EEF93" s="23" t="s">
        <v>131</v>
      </c>
      <c r="EEG93" s="23" t="s">
        <v>131</v>
      </c>
      <c r="EEH93" s="23" t="s">
        <v>131</v>
      </c>
      <c r="EEI93" s="23" t="s">
        <v>131</v>
      </c>
      <c r="EEJ93" s="23" t="s">
        <v>131</v>
      </c>
      <c r="EEK93" s="23" t="s">
        <v>131</v>
      </c>
      <c r="EEL93" s="23" t="s">
        <v>131</v>
      </c>
      <c r="EEM93" s="23" t="s">
        <v>131</v>
      </c>
      <c r="EEN93" s="23" t="s">
        <v>131</v>
      </c>
      <c r="EEO93" s="23" t="s">
        <v>131</v>
      </c>
      <c r="EEP93" s="23" t="s">
        <v>131</v>
      </c>
      <c r="EEQ93" s="23" t="s">
        <v>131</v>
      </c>
      <c r="EER93" s="23" t="s">
        <v>131</v>
      </c>
      <c r="EES93" s="23" t="s">
        <v>131</v>
      </c>
      <c r="EET93" s="23" t="s">
        <v>131</v>
      </c>
      <c r="EEU93" s="23" t="s">
        <v>131</v>
      </c>
      <c r="EEV93" s="23" t="s">
        <v>131</v>
      </c>
      <c r="EEW93" s="23" t="s">
        <v>131</v>
      </c>
      <c r="EEX93" s="23" t="s">
        <v>131</v>
      </c>
      <c r="EEY93" s="23" t="s">
        <v>131</v>
      </c>
      <c r="EEZ93" s="23" t="s">
        <v>131</v>
      </c>
      <c r="EFA93" s="23" t="s">
        <v>131</v>
      </c>
      <c r="EFB93" s="23" t="s">
        <v>131</v>
      </c>
      <c r="EFC93" s="23" t="s">
        <v>131</v>
      </c>
      <c r="EFD93" s="23" t="s">
        <v>131</v>
      </c>
      <c r="EFE93" s="23" t="s">
        <v>131</v>
      </c>
      <c r="EFF93" s="23" t="s">
        <v>131</v>
      </c>
      <c r="EFG93" s="23" t="s">
        <v>131</v>
      </c>
      <c r="EFH93" s="23" t="s">
        <v>131</v>
      </c>
      <c r="EFI93" s="23" t="s">
        <v>131</v>
      </c>
      <c r="EFJ93" s="23" t="s">
        <v>131</v>
      </c>
      <c r="EFK93" s="23" t="s">
        <v>131</v>
      </c>
      <c r="EFL93" s="23" t="s">
        <v>131</v>
      </c>
      <c r="EFM93" s="23" t="s">
        <v>131</v>
      </c>
      <c r="EFN93" s="23" t="s">
        <v>131</v>
      </c>
      <c r="EFO93" s="23" t="s">
        <v>131</v>
      </c>
      <c r="EFP93" s="23" t="s">
        <v>131</v>
      </c>
      <c r="EFQ93" s="23" t="s">
        <v>131</v>
      </c>
      <c r="EFR93" s="23" t="s">
        <v>131</v>
      </c>
      <c r="EFS93" s="23" t="s">
        <v>131</v>
      </c>
      <c r="EFT93" s="23" t="s">
        <v>131</v>
      </c>
      <c r="EFU93" s="23" t="s">
        <v>131</v>
      </c>
      <c r="EFV93" s="23" t="s">
        <v>131</v>
      </c>
      <c r="EFW93" s="23" t="s">
        <v>131</v>
      </c>
      <c r="EFX93" s="23" t="s">
        <v>131</v>
      </c>
      <c r="EFY93" s="23" t="s">
        <v>131</v>
      </c>
      <c r="EFZ93" s="23" t="s">
        <v>131</v>
      </c>
      <c r="EGA93" s="23" t="s">
        <v>131</v>
      </c>
      <c r="EGB93" s="23" t="s">
        <v>131</v>
      </c>
      <c r="EGC93" s="23" t="s">
        <v>131</v>
      </c>
      <c r="EGD93" s="23" t="s">
        <v>131</v>
      </c>
      <c r="EGE93" s="23" t="s">
        <v>131</v>
      </c>
      <c r="EGF93" s="23" t="s">
        <v>131</v>
      </c>
      <c r="EGG93" s="23" t="s">
        <v>131</v>
      </c>
      <c r="EGH93" s="23" t="s">
        <v>131</v>
      </c>
      <c r="EGI93" s="23" t="s">
        <v>131</v>
      </c>
      <c r="EGJ93" s="23" t="s">
        <v>131</v>
      </c>
      <c r="EGK93" s="23" t="s">
        <v>131</v>
      </c>
      <c r="EGL93" s="23" t="s">
        <v>131</v>
      </c>
      <c r="EGM93" s="23" t="s">
        <v>131</v>
      </c>
      <c r="EGN93" s="23" t="s">
        <v>131</v>
      </c>
      <c r="EGO93" s="23" t="s">
        <v>131</v>
      </c>
      <c r="EGP93" s="23" t="s">
        <v>131</v>
      </c>
      <c r="EGQ93" s="23" t="s">
        <v>131</v>
      </c>
      <c r="EGR93" s="23" t="s">
        <v>131</v>
      </c>
      <c r="EGS93" s="23" t="s">
        <v>131</v>
      </c>
      <c r="EGT93" s="23" t="s">
        <v>131</v>
      </c>
      <c r="EGU93" s="23" t="s">
        <v>131</v>
      </c>
      <c r="EGV93" s="23" t="s">
        <v>131</v>
      </c>
      <c r="EGW93" s="23" t="s">
        <v>131</v>
      </c>
      <c r="EGX93" s="23" t="s">
        <v>131</v>
      </c>
      <c r="EGY93" s="23" t="s">
        <v>131</v>
      </c>
      <c r="EGZ93" s="23" t="s">
        <v>131</v>
      </c>
      <c r="EHA93" s="23" t="s">
        <v>131</v>
      </c>
      <c r="EHB93" s="23" t="s">
        <v>131</v>
      </c>
      <c r="EHC93" s="23" t="s">
        <v>131</v>
      </c>
      <c r="EHD93" s="23" t="s">
        <v>131</v>
      </c>
      <c r="EHE93" s="23" t="s">
        <v>131</v>
      </c>
      <c r="EHF93" s="23" t="s">
        <v>131</v>
      </c>
      <c r="EHG93" s="23" t="s">
        <v>131</v>
      </c>
      <c r="EHH93" s="23" t="s">
        <v>131</v>
      </c>
      <c r="EHI93" s="23" t="s">
        <v>131</v>
      </c>
      <c r="EHJ93" s="23" t="s">
        <v>131</v>
      </c>
      <c r="EHK93" s="23" t="s">
        <v>131</v>
      </c>
      <c r="EHL93" s="23" t="s">
        <v>131</v>
      </c>
      <c r="EHM93" s="23" t="s">
        <v>131</v>
      </c>
      <c r="EHN93" s="23" t="s">
        <v>131</v>
      </c>
      <c r="EHO93" s="23" t="s">
        <v>131</v>
      </c>
      <c r="EHP93" s="23" t="s">
        <v>131</v>
      </c>
      <c r="EHQ93" s="23" t="s">
        <v>131</v>
      </c>
      <c r="EHR93" s="23" t="s">
        <v>131</v>
      </c>
      <c r="EHS93" s="23" t="s">
        <v>131</v>
      </c>
      <c r="EHT93" s="23" t="s">
        <v>131</v>
      </c>
      <c r="EHU93" s="23" t="s">
        <v>131</v>
      </c>
      <c r="EHV93" s="23" t="s">
        <v>131</v>
      </c>
      <c r="EHW93" s="23" t="s">
        <v>131</v>
      </c>
      <c r="EHX93" s="23" t="s">
        <v>131</v>
      </c>
      <c r="EHY93" s="23" t="s">
        <v>131</v>
      </c>
      <c r="EHZ93" s="23" t="s">
        <v>131</v>
      </c>
      <c r="EIA93" s="23" t="s">
        <v>131</v>
      </c>
      <c r="EIB93" s="23" t="s">
        <v>131</v>
      </c>
      <c r="EIC93" s="23" t="s">
        <v>131</v>
      </c>
      <c r="EID93" s="23" t="s">
        <v>131</v>
      </c>
      <c r="EIE93" s="23" t="s">
        <v>131</v>
      </c>
      <c r="EIF93" s="23" t="s">
        <v>131</v>
      </c>
      <c r="EIG93" s="23" t="s">
        <v>131</v>
      </c>
      <c r="EIH93" s="23" t="s">
        <v>131</v>
      </c>
      <c r="EII93" s="23" t="s">
        <v>131</v>
      </c>
      <c r="EIJ93" s="23" t="s">
        <v>131</v>
      </c>
      <c r="EIK93" s="23" t="s">
        <v>131</v>
      </c>
      <c r="EIL93" s="23" t="s">
        <v>131</v>
      </c>
      <c r="EIM93" s="23" t="s">
        <v>131</v>
      </c>
      <c r="EIN93" s="23" t="s">
        <v>131</v>
      </c>
      <c r="EIO93" s="23" t="s">
        <v>131</v>
      </c>
      <c r="EIP93" s="23" t="s">
        <v>131</v>
      </c>
      <c r="EIQ93" s="23" t="s">
        <v>131</v>
      </c>
      <c r="EIR93" s="23" t="s">
        <v>131</v>
      </c>
      <c r="EIS93" s="23" t="s">
        <v>131</v>
      </c>
      <c r="EIT93" s="23" t="s">
        <v>131</v>
      </c>
      <c r="EIU93" s="23" t="s">
        <v>131</v>
      </c>
      <c r="EIV93" s="23" t="s">
        <v>131</v>
      </c>
      <c r="EIW93" s="23" t="s">
        <v>131</v>
      </c>
      <c r="EIX93" s="23" t="s">
        <v>131</v>
      </c>
      <c r="EIY93" s="23" t="s">
        <v>131</v>
      </c>
      <c r="EIZ93" s="23" t="s">
        <v>131</v>
      </c>
      <c r="EJA93" s="23" t="s">
        <v>131</v>
      </c>
      <c r="EJB93" s="23" t="s">
        <v>131</v>
      </c>
      <c r="EJC93" s="23" t="s">
        <v>131</v>
      </c>
      <c r="EJD93" s="23" t="s">
        <v>131</v>
      </c>
      <c r="EJE93" s="23" t="s">
        <v>131</v>
      </c>
      <c r="EJF93" s="23" t="s">
        <v>131</v>
      </c>
      <c r="EJG93" s="23" t="s">
        <v>131</v>
      </c>
      <c r="EJH93" s="23" t="s">
        <v>131</v>
      </c>
      <c r="EJI93" s="23" t="s">
        <v>131</v>
      </c>
      <c r="EJJ93" s="23" t="s">
        <v>131</v>
      </c>
      <c r="EJK93" s="23" t="s">
        <v>131</v>
      </c>
      <c r="EJL93" s="23" t="s">
        <v>131</v>
      </c>
      <c r="EJM93" s="23" t="s">
        <v>131</v>
      </c>
      <c r="EJN93" s="23" t="s">
        <v>131</v>
      </c>
      <c r="EJO93" s="23" t="s">
        <v>131</v>
      </c>
      <c r="EJP93" s="23" t="s">
        <v>131</v>
      </c>
      <c r="EJQ93" s="23" t="s">
        <v>131</v>
      </c>
      <c r="EJR93" s="23" t="s">
        <v>131</v>
      </c>
      <c r="EJS93" s="23" t="s">
        <v>131</v>
      </c>
      <c r="EJT93" s="23" t="s">
        <v>131</v>
      </c>
      <c r="EJU93" s="23" t="s">
        <v>131</v>
      </c>
      <c r="EJV93" s="23" t="s">
        <v>131</v>
      </c>
      <c r="EJW93" s="23" t="s">
        <v>131</v>
      </c>
      <c r="EJX93" s="23" t="s">
        <v>131</v>
      </c>
      <c r="EJY93" s="23" t="s">
        <v>131</v>
      </c>
      <c r="EJZ93" s="23" t="s">
        <v>131</v>
      </c>
      <c r="EKA93" s="23" t="s">
        <v>131</v>
      </c>
      <c r="EKB93" s="23" t="s">
        <v>131</v>
      </c>
      <c r="EKC93" s="23" t="s">
        <v>131</v>
      </c>
      <c r="EKD93" s="23" t="s">
        <v>131</v>
      </c>
      <c r="EKE93" s="23" t="s">
        <v>131</v>
      </c>
      <c r="EKF93" s="23" t="s">
        <v>131</v>
      </c>
      <c r="EKG93" s="23" t="s">
        <v>131</v>
      </c>
      <c r="EKH93" s="23" t="s">
        <v>131</v>
      </c>
      <c r="EKI93" s="23" t="s">
        <v>131</v>
      </c>
      <c r="EKJ93" s="23" t="s">
        <v>131</v>
      </c>
      <c r="EKK93" s="23" t="s">
        <v>131</v>
      </c>
      <c r="EKL93" s="23" t="s">
        <v>131</v>
      </c>
      <c r="EKM93" s="23" t="s">
        <v>131</v>
      </c>
      <c r="EKN93" s="23" t="s">
        <v>131</v>
      </c>
      <c r="EKO93" s="23" t="s">
        <v>131</v>
      </c>
      <c r="EKP93" s="23" t="s">
        <v>131</v>
      </c>
      <c r="EKQ93" s="23" t="s">
        <v>131</v>
      </c>
      <c r="EKR93" s="23" t="s">
        <v>131</v>
      </c>
      <c r="EKS93" s="23" t="s">
        <v>131</v>
      </c>
      <c r="EKT93" s="23" t="s">
        <v>131</v>
      </c>
      <c r="EKU93" s="23" t="s">
        <v>131</v>
      </c>
      <c r="EKV93" s="23" t="s">
        <v>131</v>
      </c>
      <c r="EKW93" s="23" t="s">
        <v>131</v>
      </c>
      <c r="EKX93" s="23" t="s">
        <v>131</v>
      </c>
      <c r="EKY93" s="23" t="s">
        <v>131</v>
      </c>
      <c r="EKZ93" s="23" t="s">
        <v>131</v>
      </c>
      <c r="ELA93" s="23" t="s">
        <v>131</v>
      </c>
      <c r="ELB93" s="23" t="s">
        <v>131</v>
      </c>
      <c r="ELC93" s="23" t="s">
        <v>131</v>
      </c>
      <c r="ELD93" s="23" t="s">
        <v>131</v>
      </c>
      <c r="ELE93" s="23" t="s">
        <v>131</v>
      </c>
      <c r="ELF93" s="23" t="s">
        <v>131</v>
      </c>
      <c r="ELG93" s="23" t="s">
        <v>131</v>
      </c>
      <c r="ELH93" s="23" t="s">
        <v>131</v>
      </c>
      <c r="ELI93" s="23" t="s">
        <v>131</v>
      </c>
      <c r="ELJ93" s="23" t="s">
        <v>131</v>
      </c>
      <c r="ELK93" s="23" t="s">
        <v>131</v>
      </c>
      <c r="ELL93" s="23" t="s">
        <v>131</v>
      </c>
      <c r="ELM93" s="23" t="s">
        <v>131</v>
      </c>
      <c r="ELN93" s="23" t="s">
        <v>131</v>
      </c>
      <c r="ELO93" s="23" t="s">
        <v>131</v>
      </c>
      <c r="ELP93" s="23" t="s">
        <v>131</v>
      </c>
      <c r="ELQ93" s="23" t="s">
        <v>131</v>
      </c>
      <c r="ELR93" s="23" t="s">
        <v>131</v>
      </c>
      <c r="ELS93" s="23" t="s">
        <v>131</v>
      </c>
      <c r="ELT93" s="23" t="s">
        <v>131</v>
      </c>
      <c r="ELU93" s="23" t="s">
        <v>131</v>
      </c>
      <c r="ELV93" s="23" t="s">
        <v>131</v>
      </c>
      <c r="ELW93" s="23" t="s">
        <v>131</v>
      </c>
      <c r="ELX93" s="23" t="s">
        <v>131</v>
      </c>
      <c r="ELY93" s="23" t="s">
        <v>131</v>
      </c>
      <c r="ELZ93" s="23" t="s">
        <v>131</v>
      </c>
      <c r="EMA93" s="23" t="s">
        <v>131</v>
      </c>
      <c r="EMB93" s="23" t="s">
        <v>131</v>
      </c>
      <c r="EMC93" s="23" t="s">
        <v>131</v>
      </c>
      <c r="EMD93" s="23" t="s">
        <v>131</v>
      </c>
      <c r="EME93" s="23" t="s">
        <v>131</v>
      </c>
      <c r="EMF93" s="23" t="s">
        <v>131</v>
      </c>
      <c r="EMG93" s="23" t="s">
        <v>131</v>
      </c>
      <c r="EMH93" s="23" t="s">
        <v>131</v>
      </c>
      <c r="EMI93" s="23" t="s">
        <v>131</v>
      </c>
      <c r="EMJ93" s="23" t="s">
        <v>131</v>
      </c>
      <c r="EMK93" s="23" t="s">
        <v>131</v>
      </c>
      <c r="EML93" s="23" t="s">
        <v>131</v>
      </c>
      <c r="EMM93" s="23" t="s">
        <v>131</v>
      </c>
      <c r="EMN93" s="23" t="s">
        <v>131</v>
      </c>
      <c r="EMO93" s="23" t="s">
        <v>131</v>
      </c>
      <c r="EMP93" s="23" t="s">
        <v>131</v>
      </c>
      <c r="EMQ93" s="23" t="s">
        <v>131</v>
      </c>
      <c r="EMR93" s="23" t="s">
        <v>131</v>
      </c>
      <c r="EMS93" s="23" t="s">
        <v>131</v>
      </c>
      <c r="EMT93" s="23" t="s">
        <v>131</v>
      </c>
      <c r="EMU93" s="23" t="s">
        <v>131</v>
      </c>
      <c r="EMV93" s="23" t="s">
        <v>131</v>
      </c>
      <c r="EMW93" s="23" t="s">
        <v>131</v>
      </c>
      <c r="EMX93" s="23" t="s">
        <v>131</v>
      </c>
      <c r="EMY93" s="23" t="s">
        <v>131</v>
      </c>
      <c r="EMZ93" s="23" t="s">
        <v>131</v>
      </c>
      <c r="ENA93" s="23" t="s">
        <v>131</v>
      </c>
      <c r="ENB93" s="23" t="s">
        <v>131</v>
      </c>
      <c r="ENC93" s="23" t="s">
        <v>131</v>
      </c>
      <c r="END93" s="23" t="s">
        <v>131</v>
      </c>
      <c r="ENE93" s="23" t="s">
        <v>131</v>
      </c>
      <c r="ENF93" s="23" t="s">
        <v>131</v>
      </c>
      <c r="ENG93" s="23" t="s">
        <v>131</v>
      </c>
      <c r="ENH93" s="23" t="s">
        <v>131</v>
      </c>
      <c r="ENI93" s="23" t="s">
        <v>131</v>
      </c>
      <c r="ENJ93" s="23" t="s">
        <v>131</v>
      </c>
      <c r="ENK93" s="23" t="s">
        <v>131</v>
      </c>
      <c r="ENL93" s="23" t="s">
        <v>131</v>
      </c>
      <c r="ENM93" s="23" t="s">
        <v>131</v>
      </c>
      <c r="ENN93" s="23" t="s">
        <v>131</v>
      </c>
      <c r="ENO93" s="23" t="s">
        <v>131</v>
      </c>
      <c r="ENP93" s="23" t="s">
        <v>131</v>
      </c>
      <c r="ENQ93" s="23" t="s">
        <v>131</v>
      </c>
      <c r="ENR93" s="23" t="s">
        <v>131</v>
      </c>
      <c r="ENS93" s="23" t="s">
        <v>131</v>
      </c>
      <c r="ENT93" s="23" t="s">
        <v>131</v>
      </c>
      <c r="ENU93" s="23" t="s">
        <v>131</v>
      </c>
      <c r="ENV93" s="23" t="s">
        <v>131</v>
      </c>
      <c r="ENW93" s="23" t="s">
        <v>131</v>
      </c>
      <c r="ENX93" s="23" t="s">
        <v>131</v>
      </c>
      <c r="ENY93" s="23" t="s">
        <v>131</v>
      </c>
      <c r="ENZ93" s="23" t="s">
        <v>131</v>
      </c>
      <c r="EOA93" s="23" t="s">
        <v>131</v>
      </c>
      <c r="EOB93" s="23" t="s">
        <v>131</v>
      </c>
      <c r="EOC93" s="23" t="s">
        <v>131</v>
      </c>
      <c r="EOD93" s="23" t="s">
        <v>131</v>
      </c>
      <c r="EOE93" s="23" t="s">
        <v>131</v>
      </c>
      <c r="EOF93" s="23" t="s">
        <v>131</v>
      </c>
      <c r="EOG93" s="23" t="s">
        <v>131</v>
      </c>
      <c r="EOH93" s="23" t="s">
        <v>131</v>
      </c>
      <c r="EOI93" s="23" t="s">
        <v>131</v>
      </c>
      <c r="EOJ93" s="23" t="s">
        <v>131</v>
      </c>
      <c r="EOK93" s="23" t="s">
        <v>131</v>
      </c>
      <c r="EOL93" s="23" t="s">
        <v>131</v>
      </c>
      <c r="EOM93" s="23" t="s">
        <v>131</v>
      </c>
      <c r="EON93" s="23" t="s">
        <v>131</v>
      </c>
      <c r="EOO93" s="23" t="s">
        <v>131</v>
      </c>
      <c r="EOP93" s="23" t="s">
        <v>131</v>
      </c>
      <c r="EOQ93" s="23" t="s">
        <v>131</v>
      </c>
      <c r="EOR93" s="23" t="s">
        <v>131</v>
      </c>
      <c r="EOS93" s="23" t="s">
        <v>131</v>
      </c>
      <c r="EOT93" s="23" t="s">
        <v>131</v>
      </c>
      <c r="EOU93" s="23" t="s">
        <v>131</v>
      </c>
      <c r="EOV93" s="23" t="s">
        <v>131</v>
      </c>
      <c r="EOW93" s="23" t="s">
        <v>131</v>
      </c>
      <c r="EOX93" s="23" t="s">
        <v>131</v>
      </c>
      <c r="EOY93" s="23" t="s">
        <v>131</v>
      </c>
      <c r="EOZ93" s="23" t="s">
        <v>131</v>
      </c>
      <c r="EPA93" s="23" t="s">
        <v>131</v>
      </c>
      <c r="EPB93" s="23" t="s">
        <v>131</v>
      </c>
      <c r="EPC93" s="23" t="s">
        <v>131</v>
      </c>
      <c r="EPD93" s="23" t="s">
        <v>131</v>
      </c>
      <c r="EPE93" s="23" t="s">
        <v>131</v>
      </c>
      <c r="EPF93" s="23" t="s">
        <v>131</v>
      </c>
      <c r="EPG93" s="23" t="s">
        <v>131</v>
      </c>
      <c r="EPH93" s="23" t="s">
        <v>131</v>
      </c>
      <c r="EPI93" s="23" t="s">
        <v>131</v>
      </c>
      <c r="EPJ93" s="23" t="s">
        <v>131</v>
      </c>
      <c r="EPK93" s="23" t="s">
        <v>131</v>
      </c>
      <c r="EPL93" s="23" t="s">
        <v>131</v>
      </c>
      <c r="EPM93" s="23" t="s">
        <v>131</v>
      </c>
      <c r="EPN93" s="23" t="s">
        <v>131</v>
      </c>
      <c r="EPO93" s="23" t="s">
        <v>131</v>
      </c>
      <c r="EPP93" s="23" t="s">
        <v>131</v>
      </c>
      <c r="EPQ93" s="23" t="s">
        <v>131</v>
      </c>
      <c r="EPR93" s="23" t="s">
        <v>131</v>
      </c>
      <c r="EPS93" s="23" t="s">
        <v>131</v>
      </c>
      <c r="EPT93" s="23" t="s">
        <v>131</v>
      </c>
      <c r="EPU93" s="23" t="s">
        <v>131</v>
      </c>
      <c r="EPV93" s="23" t="s">
        <v>131</v>
      </c>
      <c r="EPW93" s="23" t="s">
        <v>131</v>
      </c>
      <c r="EPX93" s="23" t="s">
        <v>131</v>
      </c>
      <c r="EPY93" s="23" t="s">
        <v>131</v>
      </c>
      <c r="EPZ93" s="23" t="s">
        <v>131</v>
      </c>
      <c r="EQA93" s="23" t="s">
        <v>131</v>
      </c>
      <c r="EQB93" s="23" t="s">
        <v>131</v>
      </c>
      <c r="EQC93" s="23" t="s">
        <v>131</v>
      </c>
      <c r="EQD93" s="23" t="s">
        <v>131</v>
      </c>
      <c r="EQE93" s="23" t="s">
        <v>131</v>
      </c>
      <c r="EQF93" s="23" t="s">
        <v>131</v>
      </c>
      <c r="EQG93" s="23" t="s">
        <v>131</v>
      </c>
      <c r="EQH93" s="23" t="s">
        <v>131</v>
      </c>
      <c r="EQI93" s="23" t="s">
        <v>131</v>
      </c>
      <c r="EQJ93" s="23" t="s">
        <v>131</v>
      </c>
      <c r="EQK93" s="23" t="s">
        <v>131</v>
      </c>
      <c r="EQL93" s="23" t="s">
        <v>131</v>
      </c>
      <c r="EQM93" s="23" t="s">
        <v>131</v>
      </c>
      <c r="EQN93" s="23" t="s">
        <v>131</v>
      </c>
      <c r="EQO93" s="23" t="s">
        <v>131</v>
      </c>
      <c r="EQP93" s="23" t="s">
        <v>131</v>
      </c>
      <c r="EQQ93" s="23" t="s">
        <v>131</v>
      </c>
      <c r="EQR93" s="23" t="s">
        <v>131</v>
      </c>
      <c r="EQS93" s="23" t="s">
        <v>131</v>
      </c>
      <c r="EQT93" s="23" t="s">
        <v>131</v>
      </c>
      <c r="EQU93" s="23" t="s">
        <v>131</v>
      </c>
      <c r="EQV93" s="23" t="s">
        <v>131</v>
      </c>
      <c r="EQW93" s="23" t="s">
        <v>131</v>
      </c>
      <c r="EQX93" s="23" t="s">
        <v>131</v>
      </c>
      <c r="EQY93" s="23" t="s">
        <v>131</v>
      </c>
      <c r="EQZ93" s="23" t="s">
        <v>131</v>
      </c>
      <c r="ERA93" s="23" t="s">
        <v>131</v>
      </c>
      <c r="ERB93" s="23" t="s">
        <v>131</v>
      </c>
      <c r="ERC93" s="23" t="s">
        <v>131</v>
      </c>
      <c r="ERD93" s="23" t="s">
        <v>131</v>
      </c>
      <c r="ERE93" s="23" t="s">
        <v>131</v>
      </c>
      <c r="ERF93" s="23" t="s">
        <v>131</v>
      </c>
      <c r="ERG93" s="23" t="s">
        <v>131</v>
      </c>
      <c r="ERH93" s="23" t="s">
        <v>131</v>
      </c>
      <c r="ERI93" s="23" t="s">
        <v>131</v>
      </c>
      <c r="ERJ93" s="23" t="s">
        <v>131</v>
      </c>
      <c r="ERK93" s="23" t="s">
        <v>131</v>
      </c>
      <c r="ERL93" s="23" t="s">
        <v>131</v>
      </c>
      <c r="ERM93" s="23" t="s">
        <v>131</v>
      </c>
      <c r="ERN93" s="23" t="s">
        <v>131</v>
      </c>
      <c r="ERO93" s="23" t="s">
        <v>131</v>
      </c>
      <c r="ERP93" s="23" t="s">
        <v>131</v>
      </c>
      <c r="ERQ93" s="23" t="s">
        <v>131</v>
      </c>
      <c r="ERR93" s="23" t="s">
        <v>131</v>
      </c>
      <c r="ERS93" s="23" t="s">
        <v>131</v>
      </c>
      <c r="ERT93" s="23" t="s">
        <v>131</v>
      </c>
      <c r="ERU93" s="23" t="s">
        <v>131</v>
      </c>
      <c r="ERV93" s="23" t="s">
        <v>131</v>
      </c>
      <c r="ERW93" s="23" t="s">
        <v>131</v>
      </c>
      <c r="ERX93" s="23" t="s">
        <v>131</v>
      </c>
      <c r="ERY93" s="23" t="s">
        <v>131</v>
      </c>
      <c r="ERZ93" s="23" t="s">
        <v>131</v>
      </c>
      <c r="ESA93" s="23" t="s">
        <v>131</v>
      </c>
      <c r="ESB93" s="23" t="s">
        <v>131</v>
      </c>
      <c r="ESC93" s="23" t="s">
        <v>131</v>
      </c>
      <c r="ESD93" s="23" t="s">
        <v>131</v>
      </c>
      <c r="ESE93" s="23" t="s">
        <v>131</v>
      </c>
      <c r="ESF93" s="23" t="s">
        <v>131</v>
      </c>
      <c r="ESG93" s="23" t="s">
        <v>131</v>
      </c>
      <c r="ESH93" s="23" t="s">
        <v>131</v>
      </c>
      <c r="ESI93" s="23" t="s">
        <v>131</v>
      </c>
      <c r="ESJ93" s="23" t="s">
        <v>131</v>
      </c>
      <c r="ESK93" s="23" t="s">
        <v>131</v>
      </c>
      <c r="ESL93" s="23" t="s">
        <v>131</v>
      </c>
      <c r="ESM93" s="23" t="s">
        <v>131</v>
      </c>
      <c r="ESN93" s="23" t="s">
        <v>131</v>
      </c>
      <c r="ESO93" s="23" t="s">
        <v>131</v>
      </c>
      <c r="ESP93" s="23" t="s">
        <v>131</v>
      </c>
      <c r="ESQ93" s="23" t="s">
        <v>131</v>
      </c>
      <c r="ESR93" s="23" t="s">
        <v>131</v>
      </c>
      <c r="ESS93" s="23" t="s">
        <v>131</v>
      </c>
      <c r="EST93" s="23" t="s">
        <v>131</v>
      </c>
      <c r="ESU93" s="23" t="s">
        <v>131</v>
      </c>
      <c r="ESV93" s="23" t="s">
        <v>131</v>
      </c>
      <c r="ESW93" s="23" t="s">
        <v>131</v>
      </c>
      <c r="ESX93" s="23" t="s">
        <v>131</v>
      </c>
      <c r="ESY93" s="23" t="s">
        <v>131</v>
      </c>
      <c r="ESZ93" s="23" t="s">
        <v>131</v>
      </c>
      <c r="ETA93" s="23" t="s">
        <v>131</v>
      </c>
      <c r="ETB93" s="23" t="s">
        <v>131</v>
      </c>
      <c r="ETC93" s="23" t="s">
        <v>131</v>
      </c>
      <c r="ETD93" s="23" t="s">
        <v>131</v>
      </c>
      <c r="ETE93" s="23" t="s">
        <v>131</v>
      </c>
      <c r="ETF93" s="23" t="s">
        <v>131</v>
      </c>
      <c r="ETG93" s="23" t="s">
        <v>131</v>
      </c>
      <c r="ETH93" s="23" t="s">
        <v>131</v>
      </c>
      <c r="ETI93" s="23" t="s">
        <v>131</v>
      </c>
      <c r="ETJ93" s="23" t="s">
        <v>131</v>
      </c>
      <c r="ETK93" s="23" t="s">
        <v>131</v>
      </c>
      <c r="ETL93" s="23" t="s">
        <v>131</v>
      </c>
      <c r="ETM93" s="23" t="s">
        <v>131</v>
      </c>
      <c r="ETN93" s="23" t="s">
        <v>131</v>
      </c>
      <c r="ETO93" s="23" t="s">
        <v>131</v>
      </c>
      <c r="ETP93" s="23" t="s">
        <v>131</v>
      </c>
      <c r="ETQ93" s="23" t="s">
        <v>131</v>
      </c>
      <c r="ETR93" s="23" t="s">
        <v>131</v>
      </c>
      <c r="ETS93" s="23" t="s">
        <v>131</v>
      </c>
      <c r="ETT93" s="23" t="s">
        <v>131</v>
      </c>
      <c r="ETU93" s="23" t="s">
        <v>131</v>
      </c>
      <c r="ETV93" s="23" t="s">
        <v>131</v>
      </c>
      <c r="ETW93" s="23" t="s">
        <v>131</v>
      </c>
      <c r="ETX93" s="23" t="s">
        <v>131</v>
      </c>
      <c r="ETY93" s="23" t="s">
        <v>131</v>
      </c>
      <c r="ETZ93" s="23" t="s">
        <v>131</v>
      </c>
      <c r="EUA93" s="23" t="s">
        <v>131</v>
      </c>
      <c r="EUB93" s="23" t="s">
        <v>131</v>
      </c>
      <c r="EUC93" s="23" t="s">
        <v>131</v>
      </c>
      <c r="EUD93" s="23" t="s">
        <v>131</v>
      </c>
      <c r="EUE93" s="23" t="s">
        <v>131</v>
      </c>
      <c r="EUF93" s="23" t="s">
        <v>131</v>
      </c>
      <c r="EUG93" s="23" t="s">
        <v>131</v>
      </c>
      <c r="EUH93" s="23" t="s">
        <v>131</v>
      </c>
      <c r="EUI93" s="23" t="s">
        <v>131</v>
      </c>
      <c r="EUJ93" s="23" t="s">
        <v>131</v>
      </c>
      <c r="EUK93" s="23" t="s">
        <v>131</v>
      </c>
      <c r="EUL93" s="23" t="s">
        <v>131</v>
      </c>
      <c r="EUM93" s="23" t="s">
        <v>131</v>
      </c>
      <c r="EUN93" s="23" t="s">
        <v>131</v>
      </c>
      <c r="EUO93" s="23" t="s">
        <v>131</v>
      </c>
      <c r="EUP93" s="23" t="s">
        <v>131</v>
      </c>
      <c r="EUQ93" s="23" t="s">
        <v>131</v>
      </c>
      <c r="EUR93" s="23" t="s">
        <v>131</v>
      </c>
      <c r="EUS93" s="23" t="s">
        <v>131</v>
      </c>
      <c r="EUT93" s="23" t="s">
        <v>131</v>
      </c>
      <c r="EUU93" s="23" t="s">
        <v>131</v>
      </c>
      <c r="EUV93" s="23" t="s">
        <v>131</v>
      </c>
      <c r="EUW93" s="23" t="s">
        <v>131</v>
      </c>
      <c r="EUX93" s="23" t="s">
        <v>131</v>
      </c>
      <c r="EUY93" s="23" t="s">
        <v>131</v>
      </c>
      <c r="EUZ93" s="23" t="s">
        <v>131</v>
      </c>
      <c r="EVA93" s="23" t="s">
        <v>131</v>
      </c>
      <c r="EVB93" s="23" t="s">
        <v>131</v>
      </c>
      <c r="EVC93" s="23" t="s">
        <v>131</v>
      </c>
      <c r="EVD93" s="23" t="s">
        <v>131</v>
      </c>
      <c r="EVE93" s="23" t="s">
        <v>131</v>
      </c>
      <c r="EVF93" s="23" t="s">
        <v>131</v>
      </c>
      <c r="EVG93" s="23" t="s">
        <v>131</v>
      </c>
      <c r="EVH93" s="23" t="s">
        <v>131</v>
      </c>
      <c r="EVI93" s="23" t="s">
        <v>131</v>
      </c>
      <c r="EVJ93" s="23" t="s">
        <v>131</v>
      </c>
      <c r="EVK93" s="23" t="s">
        <v>131</v>
      </c>
      <c r="EVL93" s="23" t="s">
        <v>131</v>
      </c>
      <c r="EVM93" s="23" t="s">
        <v>131</v>
      </c>
      <c r="EVN93" s="23" t="s">
        <v>131</v>
      </c>
      <c r="EVO93" s="23" t="s">
        <v>131</v>
      </c>
      <c r="EVP93" s="23" t="s">
        <v>131</v>
      </c>
      <c r="EVQ93" s="23" t="s">
        <v>131</v>
      </c>
      <c r="EVR93" s="23" t="s">
        <v>131</v>
      </c>
      <c r="EVS93" s="23" t="s">
        <v>131</v>
      </c>
      <c r="EVT93" s="23" t="s">
        <v>131</v>
      </c>
      <c r="EVU93" s="23" t="s">
        <v>131</v>
      </c>
      <c r="EVV93" s="23" t="s">
        <v>131</v>
      </c>
      <c r="EVW93" s="23" t="s">
        <v>131</v>
      </c>
      <c r="EVX93" s="23" t="s">
        <v>131</v>
      </c>
      <c r="EVY93" s="23" t="s">
        <v>131</v>
      </c>
      <c r="EVZ93" s="23" t="s">
        <v>131</v>
      </c>
      <c r="EWA93" s="23" t="s">
        <v>131</v>
      </c>
      <c r="EWB93" s="23" t="s">
        <v>131</v>
      </c>
      <c r="EWC93" s="23" t="s">
        <v>131</v>
      </c>
      <c r="EWD93" s="23" t="s">
        <v>131</v>
      </c>
      <c r="EWE93" s="23" t="s">
        <v>131</v>
      </c>
      <c r="EWF93" s="23" t="s">
        <v>131</v>
      </c>
      <c r="EWG93" s="23" t="s">
        <v>131</v>
      </c>
      <c r="EWH93" s="23" t="s">
        <v>131</v>
      </c>
      <c r="EWI93" s="23" t="s">
        <v>131</v>
      </c>
      <c r="EWJ93" s="23" t="s">
        <v>131</v>
      </c>
      <c r="EWK93" s="23" t="s">
        <v>131</v>
      </c>
      <c r="EWL93" s="23" t="s">
        <v>131</v>
      </c>
      <c r="EWM93" s="23" t="s">
        <v>131</v>
      </c>
      <c r="EWN93" s="23" t="s">
        <v>131</v>
      </c>
      <c r="EWO93" s="23" t="s">
        <v>131</v>
      </c>
      <c r="EWP93" s="23" t="s">
        <v>131</v>
      </c>
      <c r="EWQ93" s="23" t="s">
        <v>131</v>
      </c>
      <c r="EWR93" s="23" t="s">
        <v>131</v>
      </c>
      <c r="EWS93" s="23" t="s">
        <v>131</v>
      </c>
      <c r="EWT93" s="23" t="s">
        <v>131</v>
      </c>
      <c r="EWU93" s="23" t="s">
        <v>131</v>
      </c>
      <c r="EWV93" s="23" t="s">
        <v>131</v>
      </c>
      <c r="EWW93" s="23" t="s">
        <v>131</v>
      </c>
      <c r="EWX93" s="23" t="s">
        <v>131</v>
      </c>
      <c r="EWY93" s="23" t="s">
        <v>131</v>
      </c>
      <c r="EWZ93" s="23" t="s">
        <v>131</v>
      </c>
      <c r="EXA93" s="23" t="s">
        <v>131</v>
      </c>
      <c r="EXB93" s="23" t="s">
        <v>131</v>
      </c>
      <c r="EXC93" s="23" t="s">
        <v>131</v>
      </c>
      <c r="EXD93" s="23" t="s">
        <v>131</v>
      </c>
      <c r="EXE93" s="23" t="s">
        <v>131</v>
      </c>
      <c r="EXF93" s="23" t="s">
        <v>131</v>
      </c>
      <c r="EXG93" s="23" t="s">
        <v>131</v>
      </c>
      <c r="EXH93" s="23" t="s">
        <v>131</v>
      </c>
      <c r="EXI93" s="23" t="s">
        <v>131</v>
      </c>
      <c r="EXJ93" s="23" t="s">
        <v>131</v>
      </c>
      <c r="EXK93" s="23" t="s">
        <v>131</v>
      </c>
      <c r="EXL93" s="23" t="s">
        <v>131</v>
      </c>
      <c r="EXM93" s="23" t="s">
        <v>131</v>
      </c>
      <c r="EXN93" s="23" t="s">
        <v>131</v>
      </c>
      <c r="EXO93" s="23" t="s">
        <v>131</v>
      </c>
      <c r="EXP93" s="23" t="s">
        <v>131</v>
      </c>
      <c r="EXQ93" s="23" t="s">
        <v>131</v>
      </c>
      <c r="EXR93" s="23" t="s">
        <v>131</v>
      </c>
      <c r="EXS93" s="23" t="s">
        <v>131</v>
      </c>
      <c r="EXT93" s="23" t="s">
        <v>131</v>
      </c>
      <c r="EXU93" s="23" t="s">
        <v>131</v>
      </c>
      <c r="EXV93" s="23" t="s">
        <v>131</v>
      </c>
      <c r="EXW93" s="23" t="s">
        <v>131</v>
      </c>
      <c r="EXX93" s="23" t="s">
        <v>131</v>
      </c>
      <c r="EXY93" s="23" t="s">
        <v>131</v>
      </c>
      <c r="EXZ93" s="23" t="s">
        <v>131</v>
      </c>
      <c r="EYA93" s="23" t="s">
        <v>131</v>
      </c>
      <c r="EYB93" s="23" t="s">
        <v>131</v>
      </c>
      <c r="EYC93" s="23" t="s">
        <v>131</v>
      </c>
      <c r="EYD93" s="23" t="s">
        <v>131</v>
      </c>
      <c r="EYE93" s="23" t="s">
        <v>131</v>
      </c>
      <c r="EYF93" s="23" t="s">
        <v>131</v>
      </c>
      <c r="EYG93" s="23" t="s">
        <v>131</v>
      </c>
      <c r="EYH93" s="23" t="s">
        <v>131</v>
      </c>
      <c r="EYI93" s="23" t="s">
        <v>131</v>
      </c>
      <c r="EYJ93" s="23" t="s">
        <v>131</v>
      </c>
      <c r="EYK93" s="23" t="s">
        <v>131</v>
      </c>
      <c r="EYL93" s="23" t="s">
        <v>131</v>
      </c>
      <c r="EYM93" s="23" t="s">
        <v>131</v>
      </c>
      <c r="EYN93" s="23" t="s">
        <v>131</v>
      </c>
      <c r="EYO93" s="23" t="s">
        <v>131</v>
      </c>
      <c r="EYP93" s="23" t="s">
        <v>131</v>
      </c>
      <c r="EYQ93" s="23" t="s">
        <v>131</v>
      </c>
      <c r="EYR93" s="23" t="s">
        <v>131</v>
      </c>
      <c r="EYS93" s="23" t="s">
        <v>131</v>
      </c>
      <c r="EYT93" s="23" t="s">
        <v>131</v>
      </c>
      <c r="EYU93" s="23" t="s">
        <v>131</v>
      </c>
      <c r="EYV93" s="23" t="s">
        <v>131</v>
      </c>
      <c r="EYW93" s="23" t="s">
        <v>131</v>
      </c>
      <c r="EYX93" s="23" t="s">
        <v>131</v>
      </c>
      <c r="EYY93" s="23" t="s">
        <v>131</v>
      </c>
      <c r="EYZ93" s="23" t="s">
        <v>131</v>
      </c>
      <c r="EZA93" s="23" t="s">
        <v>131</v>
      </c>
      <c r="EZB93" s="23" t="s">
        <v>131</v>
      </c>
      <c r="EZC93" s="23" t="s">
        <v>131</v>
      </c>
      <c r="EZD93" s="23" t="s">
        <v>131</v>
      </c>
      <c r="EZE93" s="23" t="s">
        <v>131</v>
      </c>
      <c r="EZF93" s="23" t="s">
        <v>131</v>
      </c>
      <c r="EZG93" s="23" t="s">
        <v>131</v>
      </c>
      <c r="EZH93" s="23" t="s">
        <v>131</v>
      </c>
      <c r="EZI93" s="23" t="s">
        <v>131</v>
      </c>
      <c r="EZJ93" s="23" t="s">
        <v>131</v>
      </c>
      <c r="EZK93" s="23" t="s">
        <v>131</v>
      </c>
      <c r="EZL93" s="23" t="s">
        <v>131</v>
      </c>
      <c r="EZM93" s="23" t="s">
        <v>131</v>
      </c>
      <c r="EZN93" s="23" t="s">
        <v>131</v>
      </c>
      <c r="EZO93" s="23" t="s">
        <v>131</v>
      </c>
      <c r="EZP93" s="23" t="s">
        <v>131</v>
      </c>
      <c r="EZQ93" s="23" t="s">
        <v>131</v>
      </c>
      <c r="EZR93" s="23" t="s">
        <v>131</v>
      </c>
      <c r="EZS93" s="23" t="s">
        <v>131</v>
      </c>
      <c r="EZT93" s="23" t="s">
        <v>131</v>
      </c>
      <c r="EZU93" s="23" t="s">
        <v>131</v>
      </c>
      <c r="EZV93" s="23" t="s">
        <v>131</v>
      </c>
      <c r="EZW93" s="23" t="s">
        <v>131</v>
      </c>
      <c r="EZX93" s="23" t="s">
        <v>131</v>
      </c>
      <c r="EZY93" s="23" t="s">
        <v>131</v>
      </c>
      <c r="EZZ93" s="23" t="s">
        <v>131</v>
      </c>
      <c r="FAA93" s="23" t="s">
        <v>131</v>
      </c>
      <c r="FAB93" s="23" t="s">
        <v>131</v>
      </c>
      <c r="FAC93" s="23" t="s">
        <v>131</v>
      </c>
      <c r="FAD93" s="23" t="s">
        <v>131</v>
      </c>
      <c r="FAE93" s="23" t="s">
        <v>131</v>
      </c>
      <c r="FAF93" s="23" t="s">
        <v>131</v>
      </c>
      <c r="FAG93" s="23" t="s">
        <v>131</v>
      </c>
      <c r="FAH93" s="23" t="s">
        <v>131</v>
      </c>
      <c r="FAI93" s="23" t="s">
        <v>131</v>
      </c>
      <c r="FAJ93" s="23" t="s">
        <v>131</v>
      </c>
      <c r="FAK93" s="23" t="s">
        <v>131</v>
      </c>
      <c r="FAL93" s="23" t="s">
        <v>131</v>
      </c>
      <c r="FAM93" s="23" t="s">
        <v>131</v>
      </c>
      <c r="FAN93" s="23" t="s">
        <v>131</v>
      </c>
      <c r="FAO93" s="23" t="s">
        <v>131</v>
      </c>
      <c r="FAP93" s="23" t="s">
        <v>131</v>
      </c>
      <c r="FAQ93" s="23" t="s">
        <v>131</v>
      </c>
      <c r="FAR93" s="23" t="s">
        <v>131</v>
      </c>
      <c r="FAS93" s="23" t="s">
        <v>131</v>
      </c>
      <c r="FAT93" s="23" t="s">
        <v>131</v>
      </c>
      <c r="FAU93" s="23" t="s">
        <v>131</v>
      </c>
      <c r="FAV93" s="23" t="s">
        <v>131</v>
      </c>
      <c r="FAW93" s="23" t="s">
        <v>131</v>
      </c>
      <c r="FAX93" s="23" t="s">
        <v>131</v>
      </c>
      <c r="FAY93" s="23" t="s">
        <v>131</v>
      </c>
      <c r="FAZ93" s="23" t="s">
        <v>131</v>
      </c>
      <c r="FBA93" s="23" t="s">
        <v>131</v>
      </c>
      <c r="FBB93" s="23" t="s">
        <v>131</v>
      </c>
      <c r="FBC93" s="23" t="s">
        <v>131</v>
      </c>
      <c r="FBD93" s="23" t="s">
        <v>131</v>
      </c>
      <c r="FBE93" s="23" t="s">
        <v>131</v>
      </c>
      <c r="FBF93" s="23" t="s">
        <v>131</v>
      </c>
      <c r="FBG93" s="23" t="s">
        <v>131</v>
      </c>
      <c r="FBH93" s="23" t="s">
        <v>131</v>
      </c>
      <c r="FBI93" s="23" t="s">
        <v>131</v>
      </c>
      <c r="FBJ93" s="23" t="s">
        <v>131</v>
      </c>
      <c r="FBK93" s="23" t="s">
        <v>131</v>
      </c>
      <c r="FBL93" s="23" t="s">
        <v>131</v>
      </c>
      <c r="FBM93" s="23" t="s">
        <v>131</v>
      </c>
      <c r="FBN93" s="23" t="s">
        <v>131</v>
      </c>
      <c r="FBO93" s="23" t="s">
        <v>131</v>
      </c>
      <c r="FBP93" s="23" t="s">
        <v>131</v>
      </c>
      <c r="FBQ93" s="23" t="s">
        <v>131</v>
      </c>
      <c r="FBR93" s="23" t="s">
        <v>131</v>
      </c>
      <c r="FBS93" s="23" t="s">
        <v>131</v>
      </c>
      <c r="FBT93" s="23" t="s">
        <v>131</v>
      </c>
      <c r="FBU93" s="23" t="s">
        <v>131</v>
      </c>
      <c r="FBV93" s="23" t="s">
        <v>131</v>
      </c>
      <c r="FBW93" s="23" t="s">
        <v>131</v>
      </c>
      <c r="FBX93" s="23" t="s">
        <v>131</v>
      </c>
      <c r="FBY93" s="23" t="s">
        <v>131</v>
      </c>
      <c r="FBZ93" s="23" t="s">
        <v>131</v>
      </c>
      <c r="FCA93" s="23" t="s">
        <v>131</v>
      </c>
      <c r="FCB93" s="23" t="s">
        <v>131</v>
      </c>
      <c r="FCC93" s="23" t="s">
        <v>131</v>
      </c>
      <c r="FCD93" s="23" t="s">
        <v>131</v>
      </c>
      <c r="FCE93" s="23" t="s">
        <v>131</v>
      </c>
      <c r="FCF93" s="23" t="s">
        <v>131</v>
      </c>
      <c r="FCG93" s="23" t="s">
        <v>131</v>
      </c>
      <c r="FCH93" s="23" t="s">
        <v>131</v>
      </c>
      <c r="FCI93" s="23" t="s">
        <v>131</v>
      </c>
      <c r="FCJ93" s="23" t="s">
        <v>131</v>
      </c>
      <c r="FCK93" s="23" t="s">
        <v>131</v>
      </c>
      <c r="FCL93" s="23" t="s">
        <v>131</v>
      </c>
      <c r="FCM93" s="23" t="s">
        <v>131</v>
      </c>
      <c r="FCN93" s="23" t="s">
        <v>131</v>
      </c>
      <c r="FCO93" s="23" t="s">
        <v>131</v>
      </c>
      <c r="FCP93" s="23" t="s">
        <v>131</v>
      </c>
      <c r="FCQ93" s="23" t="s">
        <v>131</v>
      </c>
      <c r="FCR93" s="23" t="s">
        <v>131</v>
      </c>
      <c r="FCS93" s="23" t="s">
        <v>131</v>
      </c>
      <c r="FCT93" s="23" t="s">
        <v>131</v>
      </c>
      <c r="FCU93" s="23" t="s">
        <v>131</v>
      </c>
      <c r="FCV93" s="23" t="s">
        <v>131</v>
      </c>
      <c r="FCW93" s="23" t="s">
        <v>131</v>
      </c>
      <c r="FCX93" s="23" t="s">
        <v>131</v>
      </c>
      <c r="FCY93" s="23" t="s">
        <v>131</v>
      </c>
      <c r="FCZ93" s="23" t="s">
        <v>131</v>
      </c>
      <c r="FDA93" s="23" t="s">
        <v>131</v>
      </c>
      <c r="FDB93" s="23" t="s">
        <v>131</v>
      </c>
      <c r="FDC93" s="23" t="s">
        <v>131</v>
      </c>
      <c r="FDD93" s="23" t="s">
        <v>131</v>
      </c>
      <c r="FDE93" s="23" t="s">
        <v>131</v>
      </c>
      <c r="FDF93" s="23" t="s">
        <v>131</v>
      </c>
      <c r="FDG93" s="23" t="s">
        <v>131</v>
      </c>
      <c r="FDH93" s="23" t="s">
        <v>131</v>
      </c>
      <c r="FDI93" s="23" t="s">
        <v>131</v>
      </c>
      <c r="FDJ93" s="23" t="s">
        <v>131</v>
      </c>
      <c r="FDK93" s="23" t="s">
        <v>131</v>
      </c>
      <c r="FDL93" s="23" t="s">
        <v>131</v>
      </c>
      <c r="FDM93" s="23" t="s">
        <v>131</v>
      </c>
      <c r="FDN93" s="23" t="s">
        <v>131</v>
      </c>
      <c r="FDO93" s="23" t="s">
        <v>131</v>
      </c>
      <c r="FDP93" s="23" t="s">
        <v>131</v>
      </c>
      <c r="FDQ93" s="23" t="s">
        <v>131</v>
      </c>
      <c r="FDR93" s="23" t="s">
        <v>131</v>
      </c>
      <c r="FDS93" s="23" t="s">
        <v>131</v>
      </c>
      <c r="FDT93" s="23" t="s">
        <v>131</v>
      </c>
      <c r="FDU93" s="23" t="s">
        <v>131</v>
      </c>
      <c r="FDV93" s="23" t="s">
        <v>131</v>
      </c>
      <c r="FDW93" s="23" t="s">
        <v>131</v>
      </c>
      <c r="FDX93" s="23" t="s">
        <v>131</v>
      </c>
      <c r="FDY93" s="23" t="s">
        <v>131</v>
      </c>
      <c r="FDZ93" s="23" t="s">
        <v>131</v>
      </c>
      <c r="FEA93" s="23" t="s">
        <v>131</v>
      </c>
      <c r="FEB93" s="23" t="s">
        <v>131</v>
      </c>
      <c r="FEC93" s="23" t="s">
        <v>131</v>
      </c>
      <c r="FED93" s="23" t="s">
        <v>131</v>
      </c>
      <c r="FEE93" s="23" t="s">
        <v>131</v>
      </c>
      <c r="FEF93" s="23" t="s">
        <v>131</v>
      </c>
      <c r="FEG93" s="23" t="s">
        <v>131</v>
      </c>
      <c r="FEH93" s="23" t="s">
        <v>131</v>
      </c>
      <c r="FEI93" s="23" t="s">
        <v>131</v>
      </c>
      <c r="FEJ93" s="23" t="s">
        <v>131</v>
      </c>
      <c r="FEK93" s="23" t="s">
        <v>131</v>
      </c>
      <c r="FEL93" s="23" t="s">
        <v>131</v>
      </c>
      <c r="FEM93" s="23" t="s">
        <v>131</v>
      </c>
      <c r="FEN93" s="23" t="s">
        <v>131</v>
      </c>
      <c r="FEO93" s="23" t="s">
        <v>131</v>
      </c>
      <c r="FEP93" s="23" t="s">
        <v>131</v>
      </c>
      <c r="FEQ93" s="23" t="s">
        <v>131</v>
      </c>
      <c r="FER93" s="23" t="s">
        <v>131</v>
      </c>
      <c r="FES93" s="23" t="s">
        <v>131</v>
      </c>
      <c r="FET93" s="23" t="s">
        <v>131</v>
      </c>
      <c r="FEU93" s="23" t="s">
        <v>131</v>
      </c>
      <c r="FEV93" s="23" t="s">
        <v>131</v>
      </c>
      <c r="FEW93" s="23" t="s">
        <v>131</v>
      </c>
      <c r="FEX93" s="23" t="s">
        <v>131</v>
      </c>
      <c r="FEY93" s="23" t="s">
        <v>131</v>
      </c>
      <c r="FEZ93" s="23" t="s">
        <v>131</v>
      </c>
      <c r="FFA93" s="23" t="s">
        <v>131</v>
      </c>
      <c r="FFB93" s="23" t="s">
        <v>131</v>
      </c>
      <c r="FFC93" s="23" t="s">
        <v>131</v>
      </c>
      <c r="FFD93" s="23" t="s">
        <v>131</v>
      </c>
      <c r="FFE93" s="23" t="s">
        <v>131</v>
      </c>
      <c r="FFF93" s="23" t="s">
        <v>131</v>
      </c>
      <c r="FFG93" s="23" t="s">
        <v>131</v>
      </c>
      <c r="FFH93" s="23" t="s">
        <v>131</v>
      </c>
      <c r="FFI93" s="23" t="s">
        <v>131</v>
      </c>
      <c r="FFJ93" s="23" t="s">
        <v>131</v>
      </c>
      <c r="FFK93" s="23" t="s">
        <v>131</v>
      </c>
      <c r="FFL93" s="23" t="s">
        <v>131</v>
      </c>
      <c r="FFM93" s="23" t="s">
        <v>131</v>
      </c>
      <c r="FFN93" s="23" t="s">
        <v>131</v>
      </c>
      <c r="FFO93" s="23" t="s">
        <v>131</v>
      </c>
      <c r="FFP93" s="23" t="s">
        <v>131</v>
      </c>
      <c r="FFQ93" s="23" t="s">
        <v>131</v>
      </c>
      <c r="FFR93" s="23" t="s">
        <v>131</v>
      </c>
      <c r="FFS93" s="23" t="s">
        <v>131</v>
      </c>
      <c r="FFT93" s="23" t="s">
        <v>131</v>
      </c>
      <c r="FFU93" s="23" t="s">
        <v>131</v>
      </c>
      <c r="FFV93" s="23" t="s">
        <v>131</v>
      </c>
      <c r="FFW93" s="23" t="s">
        <v>131</v>
      </c>
      <c r="FFX93" s="23" t="s">
        <v>131</v>
      </c>
      <c r="FFY93" s="23" t="s">
        <v>131</v>
      </c>
      <c r="FFZ93" s="23" t="s">
        <v>131</v>
      </c>
      <c r="FGA93" s="23" t="s">
        <v>131</v>
      </c>
      <c r="FGB93" s="23" t="s">
        <v>131</v>
      </c>
      <c r="FGC93" s="23" t="s">
        <v>131</v>
      </c>
      <c r="FGD93" s="23" t="s">
        <v>131</v>
      </c>
      <c r="FGE93" s="23" t="s">
        <v>131</v>
      </c>
      <c r="FGF93" s="23" t="s">
        <v>131</v>
      </c>
      <c r="FGG93" s="23" t="s">
        <v>131</v>
      </c>
      <c r="FGH93" s="23" t="s">
        <v>131</v>
      </c>
      <c r="FGI93" s="23" t="s">
        <v>131</v>
      </c>
      <c r="FGJ93" s="23" t="s">
        <v>131</v>
      </c>
      <c r="FGK93" s="23" t="s">
        <v>131</v>
      </c>
      <c r="FGL93" s="23" t="s">
        <v>131</v>
      </c>
      <c r="FGM93" s="23" t="s">
        <v>131</v>
      </c>
      <c r="FGN93" s="23" t="s">
        <v>131</v>
      </c>
      <c r="FGO93" s="23" t="s">
        <v>131</v>
      </c>
      <c r="FGP93" s="23" t="s">
        <v>131</v>
      </c>
      <c r="FGQ93" s="23" t="s">
        <v>131</v>
      </c>
      <c r="FGR93" s="23" t="s">
        <v>131</v>
      </c>
      <c r="FGS93" s="23" t="s">
        <v>131</v>
      </c>
      <c r="FGT93" s="23" t="s">
        <v>131</v>
      </c>
      <c r="FGU93" s="23" t="s">
        <v>131</v>
      </c>
      <c r="FGV93" s="23" t="s">
        <v>131</v>
      </c>
      <c r="FGW93" s="23" t="s">
        <v>131</v>
      </c>
      <c r="FGX93" s="23" t="s">
        <v>131</v>
      </c>
      <c r="FGY93" s="23" t="s">
        <v>131</v>
      </c>
      <c r="FGZ93" s="23" t="s">
        <v>131</v>
      </c>
      <c r="FHA93" s="23" t="s">
        <v>131</v>
      </c>
      <c r="FHB93" s="23" t="s">
        <v>131</v>
      </c>
      <c r="FHC93" s="23" t="s">
        <v>131</v>
      </c>
      <c r="FHD93" s="23" t="s">
        <v>131</v>
      </c>
      <c r="FHE93" s="23" t="s">
        <v>131</v>
      </c>
      <c r="FHF93" s="23" t="s">
        <v>131</v>
      </c>
      <c r="FHG93" s="23" t="s">
        <v>131</v>
      </c>
      <c r="FHH93" s="23" t="s">
        <v>131</v>
      </c>
      <c r="FHI93" s="23" t="s">
        <v>131</v>
      </c>
      <c r="FHJ93" s="23" t="s">
        <v>131</v>
      </c>
      <c r="FHK93" s="23" t="s">
        <v>131</v>
      </c>
      <c r="FHL93" s="23" t="s">
        <v>131</v>
      </c>
      <c r="FHM93" s="23" t="s">
        <v>131</v>
      </c>
      <c r="FHN93" s="23" t="s">
        <v>131</v>
      </c>
      <c r="FHO93" s="23" t="s">
        <v>131</v>
      </c>
      <c r="FHP93" s="23" t="s">
        <v>131</v>
      </c>
      <c r="FHQ93" s="23" t="s">
        <v>131</v>
      </c>
      <c r="FHR93" s="23" t="s">
        <v>131</v>
      </c>
      <c r="FHS93" s="23" t="s">
        <v>131</v>
      </c>
      <c r="FHT93" s="23" t="s">
        <v>131</v>
      </c>
      <c r="FHU93" s="23" t="s">
        <v>131</v>
      </c>
      <c r="FHV93" s="23" t="s">
        <v>131</v>
      </c>
      <c r="FHW93" s="23" t="s">
        <v>131</v>
      </c>
      <c r="FHX93" s="23" t="s">
        <v>131</v>
      </c>
      <c r="FHY93" s="23" t="s">
        <v>131</v>
      </c>
      <c r="FHZ93" s="23" t="s">
        <v>131</v>
      </c>
      <c r="FIA93" s="23" t="s">
        <v>131</v>
      </c>
      <c r="FIB93" s="23" t="s">
        <v>131</v>
      </c>
      <c r="FIC93" s="23" t="s">
        <v>131</v>
      </c>
      <c r="FID93" s="23" t="s">
        <v>131</v>
      </c>
      <c r="FIE93" s="23" t="s">
        <v>131</v>
      </c>
      <c r="FIF93" s="23" t="s">
        <v>131</v>
      </c>
      <c r="FIG93" s="23" t="s">
        <v>131</v>
      </c>
      <c r="FIH93" s="23" t="s">
        <v>131</v>
      </c>
      <c r="FII93" s="23" t="s">
        <v>131</v>
      </c>
      <c r="FIJ93" s="23" t="s">
        <v>131</v>
      </c>
      <c r="FIK93" s="23" t="s">
        <v>131</v>
      </c>
      <c r="FIL93" s="23" t="s">
        <v>131</v>
      </c>
      <c r="FIM93" s="23" t="s">
        <v>131</v>
      </c>
      <c r="FIN93" s="23" t="s">
        <v>131</v>
      </c>
      <c r="FIO93" s="23" t="s">
        <v>131</v>
      </c>
      <c r="FIP93" s="23" t="s">
        <v>131</v>
      </c>
      <c r="FIQ93" s="23" t="s">
        <v>131</v>
      </c>
      <c r="FIR93" s="23" t="s">
        <v>131</v>
      </c>
      <c r="FIS93" s="23" t="s">
        <v>131</v>
      </c>
      <c r="FIT93" s="23" t="s">
        <v>131</v>
      </c>
      <c r="FIU93" s="23" t="s">
        <v>131</v>
      </c>
      <c r="FIV93" s="23" t="s">
        <v>131</v>
      </c>
      <c r="FIW93" s="23" t="s">
        <v>131</v>
      </c>
      <c r="FIX93" s="23" t="s">
        <v>131</v>
      </c>
      <c r="FIY93" s="23" t="s">
        <v>131</v>
      </c>
      <c r="FIZ93" s="23" t="s">
        <v>131</v>
      </c>
      <c r="FJA93" s="23" t="s">
        <v>131</v>
      </c>
      <c r="FJB93" s="23" t="s">
        <v>131</v>
      </c>
      <c r="FJC93" s="23" t="s">
        <v>131</v>
      </c>
      <c r="FJD93" s="23" t="s">
        <v>131</v>
      </c>
      <c r="FJE93" s="23" t="s">
        <v>131</v>
      </c>
      <c r="FJF93" s="23" t="s">
        <v>131</v>
      </c>
      <c r="FJG93" s="23" t="s">
        <v>131</v>
      </c>
      <c r="FJH93" s="23" t="s">
        <v>131</v>
      </c>
      <c r="FJI93" s="23" t="s">
        <v>131</v>
      </c>
      <c r="FJJ93" s="23" t="s">
        <v>131</v>
      </c>
      <c r="FJK93" s="23" t="s">
        <v>131</v>
      </c>
      <c r="FJL93" s="23" t="s">
        <v>131</v>
      </c>
      <c r="FJM93" s="23" t="s">
        <v>131</v>
      </c>
      <c r="FJN93" s="23" t="s">
        <v>131</v>
      </c>
      <c r="FJO93" s="23" t="s">
        <v>131</v>
      </c>
      <c r="FJP93" s="23" t="s">
        <v>131</v>
      </c>
      <c r="FJQ93" s="23" t="s">
        <v>131</v>
      </c>
      <c r="FJR93" s="23" t="s">
        <v>131</v>
      </c>
      <c r="FJS93" s="23" t="s">
        <v>131</v>
      </c>
      <c r="FJT93" s="23" t="s">
        <v>131</v>
      </c>
      <c r="FJU93" s="23" t="s">
        <v>131</v>
      </c>
      <c r="FJV93" s="23" t="s">
        <v>131</v>
      </c>
      <c r="FJW93" s="23" t="s">
        <v>131</v>
      </c>
      <c r="FJX93" s="23" t="s">
        <v>131</v>
      </c>
      <c r="FJY93" s="23" t="s">
        <v>131</v>
      </c>
      <c r="FJZ93" s="23" t="s">
        <v>131</v>
      </c>
      <c r="FKA93" s="23" t="s">
        <v>131</v>
      </c>
      <c r="FKB93" s="23" t="s">
        <v>131</v>
      </c>
      <c r="FKC93" s="23" t="s">
        <v>131</v>
      </c>
      <c r="FKD93" s="23" t="s">
        <v>131</v>
      </c>
      <c r="FKE93" s="23" t="s">
        <v>131</v>
      </c>
      <c r="FKF93" s="23" t="s">
        <v>131</v>
      </c>
      <c r="FKG93" s="23" t="s">
        <v>131</v>
      </c>
      <c r="FKH93" s="23" t="s">
        <v>131</v>
      </c>
      <c r="FKI93" s="23" t="s">
        <v>131</v>
      </c>
      <c r="FKJ93" s="23" t="s">
        <v>131</v>
      </c>
      <c r="FKK93" s="23" t="s">
        <v>131</v>
      </c>
      <c r="FKL93" s="23" t="s">
        <v>131</v>
      </c>
      <c r="FKM93" s="23" t="s">
        <v>131</v>
      </c>
      <c r="FKN93" s="23" t="s">
        <v>131</v>
      </c>
      <c r="FKO93" s="23" t="s">
        <v>131</v>
      </c>
      <c r="FKP93" s="23" t="s">
        <v>131</v>
      </c>
      <c r="FKQ93" s="23" t="s">
        <v>131</v>
      </c>
      <c r="FKR93" s="23" t="s">
        <v>131</v>
      </c>
      <c r="FKS93" s="23" t="s">
        <v>131</v>
      </c>
      <c r="FKT93" s="23" t="s">
        <v>131</v>
      </c>
      <c r="FKU93" s="23" t="s">
        <v>131</v>
      </c>
      <c r="FKV93" s="23" t="s">
        <v>131</v>
      </c>
      <c r="FKW93" s="23" t="s">
        <v>131</v>
      </c>
      <c r="FKX93" s="23" t="s">
        <v>131</v>
      </c>
      <c r="FKY93" s="23" t="s">
        <v>131</v>
      </c>
      <c r="FKZ93" s="23" t="s">
        <v>131</v>
      </c>
      <c r="FLA93" s="23" t="s">
        <v>131</v>
      </c>
      <c r="FLB93" s="23" t="s">
        <v>131</v>
      </c>
      <c r="FLC93" s="23" t="s">
        <v>131</v>
      </c>
      <c r="FLD93" s="23" t="s">
        <v>131</v>
      </c>
      <c r="FLE93" s="23" t="s">
        <v>131</v>
      </c>
      <c r="FLF93" s="23" t="s">
        <v>131</v>
      </c>
      <c r="FLG93" s="23" t="s">
        <v>131</v>
      </c>
      <c r="FLH93" s="23" t="s">
        <v>131</v>
      </c>
      <c r="FLI93" s="23" t="s">
        <v>131</v>
      </c>
      <c r="FLJ93" s="23" t="s">
        <v>131</v>
      </c>
      <c r="FLK93" s="23" t="s">
        <v>131</v>
      </c>
      <c r="FLL93" s="23" t="s">
        <v>131</v>
      </c>
      <c r="FLM93" s="23" t="s">
        <v>131</v>
      </c>
      <c r="FLN93" s="23" t="s">
        <v>131</v>
      </c>
      <c r="FLO93" s="23" t="s">
        <v>131</v>
      </c>
      <c r="FLP93" s="23" t="s">
        <v>131</v>
      </c>
      <c r="FLQ93" s="23" t="s">
        <v>131</v>
      </c>
      <c r="FLR93" s="23" t="s">
        <v>131</v>
      </c>
      <c r="FLS93" s="23" t="s">
        <v>131</v>
      </c>
      <c r="FLT93" s="23" t="s">
        <v>131</v>
      </c>
      <c r="FLU93" s="23" t="s">
        <v>131</v>
      </c>
      <c r="FLV93" s="23" t="s">
        <v>131</v>
      </c>
      <c r="FLW93" s="23" t="s">
        <v>131</v>
      </c>
      <c r="FLX93" s="23" t="s">
        <v>131</v>
      </c>
      <c r="FLY93" s="23" t="s">
        <v>131</v>
      </c>
      <c r="FLZ93" s="23" t="s">
        <v>131</v>
      </c>
      <c r="FMA93" s="23" t="s">
        <v>131</v>
      </c>
      <c r="FMB93" s="23" t="s">
        <v>131</v>
      </c>
      <c r="FMC93" s="23" t="s">
        <v>131</v>
      </c>
      <c r="FMD93" s="23" t="s">
        <v>131</v>
      </c>
      <c r="FME93" s="23" t="s">
        <v>131</v>
      </c>
      <c r="FMF93" s="23" t="s">
        <v>131</v>
      </c>
      <c r="FMG93" s="23" t="s">
        <v>131</v>
      </c>
      <c r="FMH93" s="23" t="s">
        <v>131</v>
      </c>
      <c r="FMI93" s="23" t="s">
        <v>131</v>
      </c>
      <c r="FMJ93" s="23" t="s">
        <v>131</v>
      </c>
      <c r="FMK93" s="23" t="s">
        <v>131</v>
      </c>
      <c r="FML93" s="23" t="s">
        <v>131</v>
      </c>
      <c r="FMM93" s="23" t="s">
        <v>131</v>
      </c>
      <c r="FMN93" s="23" t="s">
        <v>131</v>
      </c>
      <c r="FMO93" s="23" t="s">
        <v>131</v>
      </c>
      <c r="FMP93" s="23" t="s">
        <v>131</v>
      </c>
      <c r="FMQ93" s="23" t="s">
        <v>131</v>
      </c>
      <c r="FMR93" s="23" t="s">
        <v>131</v>
      </c>
      <c r="FMS93" s="23" t="s">
        <v>131</v>
      </c>
      <c r="FMT93" s="23" t="s">
        <v>131</v>
      </c>
      <c r="FMU93" s="23" t="s">
        <v>131</v>
      </c>
      <c r="FMV93" s="23" t="s">
        <v>131</v>
      </c>
      <c r="FMW93" s="23" t="s">
        <v>131</v>
      </c>
      <c r="FMX93" s="23" t="s">
        <v>131</v>
      </c>
      <c r="FMY93" s="23" t="s">
        <v>131</v>
      </c>
      <c r="FMZ93" s="23" t="s">
        <v>131</v>
      </c>
      <c r="FNA93" s="23" t="s">
        <v>131</v>
      </c>
      <c r="FNB93" s="23" t="s">
        <v>131</v>
      </c>
      <c r="FNC93" s="23" t="s">
        <v>131</v>
      </c>
      <c r="FND93" s="23" t="s">
        <v>131</v>
      </c>
      <c r="FNE93" s="23" t="s">
        <v>131</v>
      </c>
      <c r="FNF93" s="23" t="s">
        <v>131</v>
      </c>
      <c r="FNG93" s="23" t="s">
        <v>131</v>
      </c>
      <c r="FNH93" s="23" t="s">
        <v>131</v>
      </c>
      <c r="FNI93" s="23" t="s">
        <v>131</v>
      </c>
      <c r="FNJ93" s="23" t="s">
        <v>131</v>
      </c>
      <c r="FNK93" s="23" t="s">
        <v>131</v>
      </c>
      <c r="FNL93" s="23" t="s">
        <v>131</v>
      </c>
      <c r="FNM93" s="23" t="s">
        <v>131</v>
      </c>
      <c r="FNN93" s="23" t="s">
        <v>131</v>
      </c>
      <c r="FNO93" s="23" t="s">
        <v>131</v>
      </c>
      <c r="FNP93" s="23" t="s">
        <v>131</v>
      </c>
      <c r="FNQ93" s="23" t="s">
        <v>131</v>
      </c>
      <c r="FNR93" s="23" t="s">
        <v>131</v>
      </c>
      <c r="FNS93" s="23" t="s">
        <v>131</v>
      </c>
      <c r="FNT93" s="23" t="s">
        <v>131</v>
      </c>
      <c r="FNU93" s="23" t="s">
        <v>131</v>
      </c>
      <c r="FNV93" s="23" t="s">
        <v>131</v>
      </c>
      <c r="FNW93" s="23" t="s">
        <v>131</v>
      </c>
      <c r="FNX93" s="23" t="s">
        <v>131</v>
      </c>
      <c r="FNY93" s="23" t="s">
        <v>131</v>
      </c>
      <c r="FNZ93" s="23" t="s">
        <v>131</v>
      </c>
      <c r="FOA93" s="23" t="s">
        <v>131</v>
      </c>
      <c r="FOB93" s="23" t="s">
        <v>131</v>
      </c>
      <c r="FOC93" s="23" t="s">
        <v>131</v>
      </c>
      <c r="FOD93" s="23" t="s">
        <v>131</v>
      </c>
      <c r="FOE93" s="23" t="s">
        <v>131</v>
      </c>
      <c r="FOF93" s="23" t="s">
        <v>131</v>
      </c>
      <c r="FOG93" s="23" t="s">
        <v>131</v>
      </c>
      <c r="FOH93" s="23" t="s">
        <v>131</v>
      </c>
      <c r="FOI93" s="23" t="s">
        <v>131</v>
      </c>
      <c r="FOJ93" s="23" t="s">
        <v>131</v>
      </c>
      <c r="FOK93" s="23" t="s">
        <v>131</v>
      </c>
      <c r="FOL93" s="23" t="s">
        <v>131</v>
      </c>
      <c r="FOM93" s="23" t="s">
        <v>131</v>
      </c>
      <c r="FON93" s="23" t="s">
        <v>131</v>
      </c>
      <c r="FOO93" s="23" t="s">
        <v>131</v>
      </c>
      <c r="FOP93" s="23" t="s">
        <v>131</v>
      </c>
      <c r="FOQ93" s="23" t="s">
        <v>131</v>
      </c>
      <c r="FOR93" s="23" t="s">
        <v>131</v>
      </c>
      <c r="FOS93" s="23" t="s">
        <v>131</v>
      </c>
      <c r="FOT93" s="23" t="s">
        <v>131</v>
      </c>
      <c r="FOU93" s="23" t="s">
        <v>131</v>
      </c>
      <c r="FOV93" s="23" t="s">
        <v>131</v>
      </c>
      <c r="FOW93" s="23" t="s">
        <v>131</v>
      </c>
      <c r="FOX93" s="23" t="s">
        <v>131</v>
      </c>
      <c r="FOY93" s="23" t="s">
        <v>131</v>
      </c>
      <c r="FOZ93" s="23" t="s">
        <v>131</v>
      </c>
      <c r="FPA93" s="23" t="s">
        <v>131</v>
      </c>
      <c r="FPB93" s="23" t="s">
        <v>131</v>
      </c>
      <c r="FPC93" s="23" t="s">
        <v>131</v>
      </c>
      <c r="FPD93" s="23" t="s">
        <v>131</v>
      </c>
      <c r="FPE93" s="23" t="s">
        <v>131</v>
      </c>
      <c r="FPF93" s="23" t="s">
        <v>131</v>
      </c>
      <c r="FPG93" s="23" t="s">
        <v>131</v>
      </c>
      <c r="FPH93" s="23" t="s">
        <v>131</v>
      </c>
      <c r="FPI93" s="23" t="s">
        <v>131</v>
      </c>
      <c r="FPJ93" s="23" t="s">
        <v>131</v>
      </c>
      <c r="FPK93" s="23" t="s">
        <v>131</v>
      </c>
      <c r="FPL93" s="23" t="s">
        <v>131</v>
      </c>
      <c r="FPM93" s="23" t="s">
        <v>131</v>
      </c>
      <c r="FPN93" s="23" t="s">
        <v>131</v>
      </c>
      <c r="FPO93" s="23" t="s">
        <v>131</v>
      </c>
      <c r="FPP93" s="23" t="s">
        <v>131</v>
      </c>
      <c r="FPQ93" s="23" t="s">
        <v>131</v>
      </c>
      <c r="FPR93" s="23" t="s">
        <v>131</v>
      </c>
      <c r="FPS93" s="23" t="s">
        <v>131</v>
      </c>
      <c r="FPT93" s="23" t="s">
        <v>131</v>
      </c>
      <c r="FPU93" s="23" t="s">
        <v>131</v>
      </c>
      <c r="FPV93" s="23" t="s">
        <v>131</v>
      </c>
      <c r="FPW93" s="23" t="s">
        <v>131</v>
      </c>
      <c r="FPX93" s="23" t="s">
        <v>131</v>
      </c>
      <c r="FPY93" s="23" t="s">
        <v>131</v>
      </c>
      <c r="FPZ93" s="23" t="s">
        <v>131</v>
      </c>
      <c r="FQA93" s="23" t="s">
        <v>131</v>
      </c>
      <c r="FQB93" s="23" t="s">
        <v>131</v>
      </c>
      <c r="FQC93" s="23" t="s">
        <v>131</v>
      </c>
      <c r="FQD93" s="23" t="s">
        <v>131</v>
      </c>
      <c r="FQE93" s="23" t="s">
        <v>131</v>
      </c>
      <c r="FQF93" s="23" t="s">
        <v>131</v>
      </c>
      <c r="FQG93" s="23" t="s">
        <v>131</v>
      </c>
      <c r="FQH93" s="23" t="s">
        <v>131</v>
      </c>
      <c r="FQI93" s="23" t="s">
        <v>131</v>
      </c>
      <c r="FQJ93" s="23" t="s">
        <v>131</v>
      </c>
      <c r="FQK93" s="23" t="s">
        <v>131</v>
      </c>
      <c r="FQL93" s="23" t="s">
        <v>131</v>
      </c>
      <c r="FQM93" s="23" t="s">
        <v>131</v>
      </c>
      <c r="FQN93" s="23" t="s">
        <v>131</v>
      </c>
      <c r="FQO93" s="23" t="s">
        <v>131</v>
      </c>
      <c r="FQP93" s="23" t="s">
        <v>131</v>
      </c>
      <c r="FQQ93" s="23" t="s">
        <v>131</v>
      </c>
      <c r="FQR93" s="23" t="s">
        <v>131</v>
      </c>
      <c r="FQS93" s="23" t="s">
        <v>131</v>
      </c>
      <c r="FQT93" s="23" t="s">
        <v>131</v>
      </c>
      <c r="FQU93" s="23" t="s">
        <v>131</v>
      </c>
      <c r="FQV93" s="23" t="s">
        <v>131</v>
      </c>
      <c r="FQW93" s="23" t="s">
        <v>131</v>
      </c>
      <c r="FQX93" s="23" t="s">
        <v>131</v>
      </c>
      <c r="FQY93" s="23" t="s">
        <v>131</v>
      </c>
      <c r="FQZ93" s="23" t="s">
        <v>131</v>
      </c>
      <c r="FRA93" s="23" t="s">
        <v>131</v>
      </c>
      <c r="FRB93" s="23" t="s">
        <v>131</v>
      </c>
      <c r="FRC93" s="23" t="s">
        <v>131</v>
      </c>
      <c r="FRD93" s="23" t="s">
        <v>131</v>
      </c>
      <c r="FRE93" s="23" t="s">
        <v>131</v>
      </c>
      <c r="FRF93" s="23" t="s">
        <v>131</v>
      </c>
      <c r="FRG93" s="23" t="s">
        <v>131</v>
      </c>
      <c r="FRH93" s="23" t="s">
        <v>131</v>
      </c>
      <c r="FRI93" s="23" t="s">
        <v>131</v>
      </c>
      <c r="FRJ93" s="23" t="s">
        <v>131</v>
      </c>
      <c r="FRK93" s="23" t="s">
        <v>131</v>
      </c>
      <c r="FRL93" s="23" t="s">
        <v>131</v>
      </c>
      <c r="FRM93" s="23" t="s">
        <v>131</v>
      </c>
      <c r="FRN93" s="23" t="s">
        <v>131</v>
      </c>
      <c r="FRO93" s="23" t="s">
        <v>131</v>
      </c>
      <c r="FRP93" s="23" t="s">
        <v>131</v>
      </c>
      <c r="FRQ93" s="23" t="s">
        <v>131</v>
      </c>
      <c r="FRR93" s="23" t="s">
        <v>131</v>
      </c>
      <c r="FRS93" s="23" t="s">
        <v>131</v>
      </c>
      <c r="FRT93" s="23" t="s">
        <v>131</v>
      </c>
      <c r="FRU93" s="23" t="s">
        <v>131</v>
      </c>
      <c r="FRV93" s="23" t="s">
        <v>131</v>
      </c>
      <c r="FRW93" s="23" t="s">
        <v>131</v>
      </c>
      <c r="FRX93" s="23" t="s">
        <v>131</v>
      </c>
      <c r="FRY93" s="23" t="s">
        <v>131</v>
      </c>
      <c r="FRZ93" s="23" t="s">
        <v>131</v>
      </c>
      <c r="FSA93" s="23" t="s">
        <v>131</v>
      </c>
      <c r="FSB93" s="23" t="s">
        <v>131</v>
      </c>
      <c r="FSC93" s="23" t="s">
        <v>131</v>
      </c>
      <c r="FSD93" s="23" t="s">
        <v>131</v>
      </c>
      <c r="FSE93" s="23" t="s">
        <v>131</v>
      </c>
      <c r="FSF93" s="23" t="s">
        <v>131</v>
      </c>
      <c r="FSG93" s="23" t="s">
        <v>131</v>
      </c>
      <c r="FSH93" s="23" t="s">
        <v>131</v>
      </c>
      <c r="FSI93" s="23" t="s">
        <v>131</v>
      </c>
      <c r="FSJ93" s="23" t="s">
        <v>131</v>
      </c>
      <c r="FSK93" s="23" t="s">
        <v>131</v>
      </c>
      <c r="FSL93" s="23" t="s">
        <v>131</v>
      </c>
      <c r="FSM93" s="23" t="s">
        <v>131</v>
      </c>
      <c r="FSN93" s="23" t="s">
        <v>131</v>
      </c>
      <c r="FSO93" s="23" t="s">
        <v>131</v>
      </c>
      <c r="FSP93" s="23" t="s">
        <v>131</v>
      </c>
      <c r="FSQ93" s="23" t="s">
        <v>131</v>
      </c>
      <c r="FSR93" s="23" t="s">
        <v>131</v>
      </c>
      <c r="FSS93" s="23" t="s">
        <v>131</v>
      </c>
      <c r="FST93" s="23" t="s">
        <v>131</v>
      </c>
      <c r="FSU93" s="23" t="s">
        <v>131</v>
      </c>
      <c r="FSV93" s="23" t="s">
        <v>131</v>
      </c>
      <c r="FSW93" s="23" t="s">
        <v>131</v>
      </c>
      <c r="FSX93" s="23" t="s">
        <v>131</v>
      </c>
      <c r="FSY93" s="23" t="s">
        <v>131</v>
      </c>
      <c r="FSZ93" s="23" t="s">
        <v>131</v>
      </c>
      <c r="FTA93" s="23" t="s">
        <v>131</v>
      </c>
      <c r="FTB93" s="23" t="s">
        <v>131</v>
      </c>
      <c r="FTC93" s="23" t="s">
        <v>131</v>
      </c>
      <c r="FTD93" s="23" t="s">
        <v>131</v>
      </c>
      <c r="FTE93" s="23" t="s">
        <v>131</v>
      </c>
      <c r="FTF93" s="23" t="s">
        <v>131</v>
      </c>
      <c r="FTG93" s="23" t="s">
        <v>131</v>
      </c>
      <c r="FTH93" s="23" t="s">
        <v>131</v>
      </c>
      <c r="FTI93" s="23" t="s">
        <v>131</v>
      </c>
      <c r="FTJ93" s="23" t="s">
        <v>131</v>
      </c>
      <c r="FTK93" s="23" t="s">
        <v>131</v>
      </c>
      <c r="FTL93" s="23" t="s">
        <v>131</v>
      </c>
      <c r="FTM93" s="23" t="s">
        <v>131</v>
      </c>
      <c r="FTN93" s="23" t="s">
        <v>131</v>
      </c>
      <c r="FTO93" s="23" t="s">
        <v>131</v>
      </c>
      <c r="FTP93" s="23" t="s">
        <v>131</v>
      </c>
      <c r="FTQ93" s="23" t="s">
        <v>131</v>
      </c>
      <c r="FTR93" s="23" t="s">
        <v>131</v>
      </c>
      <c r="FTS93" s="23" t="s">
        <v>131</v>
      </c>
      <c r="FTT93" s="23" t="s">
        <v>131</v>
      </c>
      <c r="FTU93" s="23" t="s">
        <v>131</v>
      </c>
      <c r="FTV93" s="23" t="s">
        <v>131</v>
      </c>
      <c r="FTW93" s="23" t="s">
        <v>131</v>
      </c>
      <c r="FTX93" s="23" t="s">
        <v>131</v>
      </c>
      <c r="FTY93" s="23" t="s">
        <v>131</v>
      </c>
      <c r="FTZ93" s="23" t="s">
        <v>131</v>
      </c>
      <c r="FUA93" s="23" t="s">
        <v>131</v>
      </c>
      <c r="FUB93" s="23" t="s">
        <v>131</v>
      </c>
      <c r="FUC93" s="23" t="s">
        <v>131</v>
      </c>
      <c r="FUD93" s="23" t="s">
        <v>131</v>
      </c>
      <c r="FUE93" s="23" t="s">
        <v>131</v>
      </c>
      <c r="FUF93" s="23" t="s">
        <v>131</v>
      </c>
      <c r="FUG93" s="23" t="s">
        <v>131</v>
      </c>
      <c r="FUH93" s="23" t="s">
        <v>131</v>
      </c>
      <c r="FUI93" s="23" t="s">
        <v>131</v>
      </c>
      <c r="FUJ93" s="23" t="s">
        <v>131</v>
      </c>
      <c r="FUK93" s="23" t="s">
        <v>131</v>
      </c>
      <c r="FUL93" s="23" t="s">
        <v>131</v>
      </c>
      <c r="FUM93" s="23" t="s">
        <v>131</v>
      </c>
      <c r="FUN93" s="23" t="s">
        <v>131</v>
      </c>
      <c r="FUO93" s="23" t="s">
        <v>131</v>
      </c>
      <c r="FUP93" s="23" t="s">
        <v>131</v>
      </c>
      <c r="FUQ93" s="23" t="s">
        <v>131</v>
      </c>
      <c r="FUR93" s="23" t="s">
        <v>131</v>
      </c>
      <c r="FUS93" s="23" t="s">
        <v>131</v>
      </c>
      <c r="FUT93" s="23" t="s">
        <v>131</v>
      </c>
      <c r="FUU93" s="23" t="s">
        <v>131</v>
      </c>
      <c r="FUV93" s="23" t="s">
        <v>131</v>
      </c>
      <c r="FUW93" s="23" t="s">
        <v>131</v>
      </c>
      <c r="FUX93" s="23" t="s">
        <v>131</v>
      </c>
      <c r="FUY93" s="23" t="s">
        <v>131</v>
      </c>
      <c r="FUZ93" s="23" t="s">
        <v>131</v>
      </c>
      <c r="FVA93" s="23" t="s">
        <v>131</v>
      </c>
      <c r="FVB93" s="23" t="s">
        <v>131</v>
      </c>
      <c r="FVC93" s="23" t="s">
        <v>131</v>
      </c>
      <c r="FVD93" s="23" t="s">
        <v>131</v>
      </c>
      <c r="FVE93" s="23" t="s">
        <v>131</v>
      </c>
      <c r="FVF93" s="23" t="s">
        <v>131</v>
      </c>
      <c r="FVG93" s="23" t="s">
        <v>131</v>
      </c>
      <c r="FVH93" s="23" t="s">
        <v>131</v>
      </c>
      <c r="FVI93" s="23" t="s">
        <v>131</v>
      </c>
      <c r="FVJ93" s="23" t="s">
        <v>131</v>
      </c>
      <c r="FVK93" s="23" t="s">
        <v>131</v>
      </c>
      <c r="FVL93" s="23" t="s">
        <v>131</v>
      </c>
      <c r="FVM93" s="23" t="s">
        <v>131</v>
      </c>
      <c r="FVN93" s="23" t="s">
        <v>131</v>
      </c>
      <c r="FVO93" s="23" t="s">
        <v>131</v>
      </c>
      <c r="FVP93" s="23" t="s">
        <v>131</v>
      </c>
      <c r="FVQ93" s="23" t="s">
        <v>131</v>
      </c>
      <c r="FVR93" s="23" t="s">
        <v>131</v>
      </c>
      <c r="FVS93" s="23" t="s">
        <v>131</v>
      </c>
      <c r="FVT93" s="23" t="s">
        <v>131</v>
      </c>
      <c r="FVU93" s="23" t="s">
        <v>131</v>
      </c>
      <c r="FVV93" s="23" t="s">
        <v>131</v>
      </c>
      <c r="FVW93" s="23" t="s">
        <v>131</v>
      </c>
      <c r="FVX93" s="23" t="s">
        <v>131</v>
      </c>
      <c r="FVY93" s="23" t="s">
        <v>131</v>
      </c>
      <c r="FVZ93" s="23" t="s">
        <v>131</v>
      </c>
      <c r="FWA93" s="23" t="s">
        <v>131</v>
      </c>
      <c r="FWB93" s="23" t="s">
        <v>131</v>
      </c>
      <c r="FWC93" s="23" t="s">
        <v>131</v>
      </c>
      <c r="FWD93" s="23" t="s">
        <v>131</v>
      </c>
      <c r="FWE93" s="23" t="s">
        <v>131</v>
      </c>
      <c r="FWF93" s="23" t="s">
        <v>131</v>
      </c>
      <c r="FWG93" s="23" t="s">
        <v>131</v>
      </c>
      <c r="FWH93" s="23" t="s">
        <v>131</v>
      </c>
      <c r="FWI93" s="23" t="s">
        <v>131</v>
      </c>
      <c r="FWJ93" s="23" t="s">
        <v>131</v>
      </c>
      <c r="FWK93" s="23" t="s">
        <v>131</v>
      </c>
      <c r="FWL93" s="23" t="s">
        <v>131</v>
      </c>
      <c r="FWM93" s="23" t="s">
        <v>131</v>
      </c>
      <c r="FWN93" s="23" t="s">
        <v>131</v>
      </c>
      <c r="FWO93" s="23" t="s">
        <v>131</v>
      </c>
      <c r="FWP93" s="23" t="s">
        <v>131</v>
      </c>
      <c r="FWQ93" s="23" t="s">
        <v>131</v>
      </c>
      <c r="FWR93" s="23" t="s">
        <v>131</v>
      </c>
      <c r="FWS93" s="23" t="s">
        <v>131</v>
      </c>
      <c r="FWT93" s="23" t="s">
        <v>131</v>
      </c>
      <c r="FWU93" s="23" t="s">
        <v>131</v>
      </c>
      <c r="FWV93" s="23" t="s">
        <v>131</v>
      </c>
      <c r="FWW93" s="23" t="s">
        <v>131</v>
      </c>
      <c r="FWX93" s="23" t="s">
        <v>131</v>
      </c>
      <c r="FWY93" s="23" t="s">
        <v>131</v>
      </c>
      <c r="FWZ93" s="23" t="s">
        <v>131</v>
      </c>
      <c r="FXA93" s="23" t="s">
        <v>131</v>
      </c>
      <c r="FXB93" s="23" t="s">
        <v>131</v>
      </c>
      <c r="FXC93" s="23" t="s">
        <v>131</v>
      </c>
      <c r="FXD93" s="23" t="s">
        <v>131</v>
      </c>
      <c r="FXE93" s="23" t="s">
        <v>131</v>
      </c>
      <c r="FXF93" s="23" t="s">
        <v>131</v>
      </c>
      <c r="FXG93" s="23" t="s">
        <v>131</v>
      </c>
      <c r="FXH93" s="23" t="s">
        <v>131</v>
      </c>
      <c r="FXI93" s="23" t="s">
        <v>131</v>
      </c>
      <c r="FXJ93" s="23" t="s">
        <v>131</v>
      </c>
      <c r="FXK93" s="23" t="s">
        <v>131</v>
      </c>
      <c r="FXL93" s="23" t="s">
        <v>131</v>
      </c>
      <c r="FXM93" s="23" t="s">
        <v>131</v>
      </c>
      <c r="FXN93" s="23" t="s">
        <v>131</v>
      </c>
      <c r="FXO93" s="23" t="s">
        <v>131</v>
      </c>
      <c r="FXP93" s="23" t="s">
        <v>131</v>
      </c>
      <c r="FXQ93" s="23" t="s">
        <v>131</v>
      </c>
      <c r="FXR93" s="23" t="s">
        <v>131</v>
      </c>
      <c r="FXS93" s="23" t="s">
        <v>131</v>
      </c>
      <c r="FXT93" s="23" t="s">
        <v>131</v>
      </c>
      <c r="FXU93" s="23" t="s">
        <v>131</v>
      </c>
      <c r="FXV93" s="23" t="s">
        <v>131</v>
      </c>
      <c r="FXW93" s="23" t="s">
        <v>131</v>
      </c>
      <c r="FXX93" s="23" t="s">
        <v>131</v>
      </c>
      <c r="FXY93" s="23" t="s">
        <v>131</v>
      </c>
      <c r="FXZ93" s="23" t="s">
        <v>131</v>
      </c>
      <c r="FYA93" s="23" t="s">
        <v>131</v>
      </c>
      <c r="FYB93" s="23" t="s">
        <v>131</v>
      </c>
      <c r="FYC93" s="23" t="s">
        <v>131</v>
      </c>
      <c r="FYD93" s="23" t="s">
        <v>131</v>
      </c>
      <c r="FYE93" s="23" t="s">
        <v>131</v>
      </c>
      <c r="FYF93" s="23" t="s">
        <v>131</v>
      </c>
      <c r="FYG93" s="23" t="s">
        <v>131</v>
      </c>
      <c r="FYH93" s="23" t="s">
        <v>131</v>
      </c>
      <c r="FYI93" s="23" t="s">
        <v>131</v>
      </c>
      <c r="FYJ93" s="23" t="s">
        <v>131</v>
      </c>
      <c r="FYK93" s="23" t="s">
        <v>131</v>
      </c>
      <c r="FYL93" s="23" t="s">
        <v>131</v>
      </c>
      <c r="FYM93" s="23" t="s">
        <v>131</v>
      </c>
      <c r="FYN93" s="23" t="s">
        <v>131</v>
      </c>
      <c r="FYO93" s="23" t="s">
        <v>131</v>
      </c>
      <c r="FYP93" s="23" t="s">
        <v>131</v>
      </c>
      <c r="FYQ93" s="23" t="s">
        <v>131</v>
      </c>
      <c r="FYR93" s="23" t="s">
        <v>131</v>
      </c>
      <c r="FYS93" s="23" t="s">
        <v>131</v>
      </c>
      <c r="FYT93" s="23" t="s">
        <v>131</v>
      </c>
      <c r="FYU93" s="23" t="s">
        <v>131</v>
      </c>
      <c r="FYV93" s="23" t="s">
        <v>131</v>
      </c>
      <c r="FYW93" s="23" t="s">
        <v>131</v>
      </c>
      <c r="FYX93" s="23" t="s">
        <v>131</v>
      </c>
      <c r="FYY93" s="23" t="s">
        <v>131</v>
      </c>
      <c r="FYZ93" s="23" t="s">
        <v>131</v>
      </c>
      <c r="FZA93" s="23" t="s">
        <v>131</v>
      </c>
      <c r="FZB93" s="23" t="s">
        <v>131</v>
      </c>
      <c r="FZC93" s="23" t="s">
        <v>131</v>
      </c>
      <c r="FZD93" s="23" t="s">
        <v>131</v>
      </c>
      <c r="FZE93" s="23" t="s">
        <v>131</v>
      </c>
      <c r="FZF93" s="23" t="s">
        <v>131</v>
      </c>
      <c r="FZG93" s="23" t="s">
        <v>131</v>
      </c>
      <c r="FZH93" s="23" t="s">
        <v>131</v>
      </c>
      <c r="FZI93" s="23" t="s">
        <v>131</v>
      </c>
      <c r="FZJ93" s="23" t="s">
        <v>131</v>
      </c>
      <c r="FZK93" s="23" t="s">
        <v>131</v>
      </c>
      <c r="FZL93" s="23" t="s">
        <v>131</v>
      </c>
      <c r="FZM93" s="23" t="s">
        <v>131</v>
      </c>
      <c r="FZN93" s="23" t="s">
        <v>131</v>
      </c>
      <c r="FZO93" s="23" t="s">
        <v>131</v>
      </c>
      <c r="FZP93" s="23" t="s">
        <v>131</v>
      </c>
      <c r="FZQ93" s="23" t="s">
        <v>131</v>
      </c>
      <c r="FZR93" s="23" t="s">
        <v>131</v>
      </c>
      <c r="FZS93" s="23" t="s">
        <v>131</v>
      </c>
      <c r="FZT93" s="23" t="s">
        <v>131</v>
      </c>
      <c r="FZU93" s="23" t="s">
        <v>131</v>
      </c>
      <c r="FZV93" s="23" t="s">
        <v>131</v>
      </c>
      <c r="FZW93" s="23" t="s">
        <v>131</v>
      </c>
      <c r="FZX93" s="23" t="s">
        <v>131</v>
      </c>
      <c r="FZY93" s="23" t="s">
        <v>131</v>
      </c>
      <c r="FZZ93" s="23" t="s">
        <v>131</v>
      </c>
      <c r="GAA93" s="23" t="s">
        <v>131</v>
      </c>
      <c r="GAB93" s="23" t="s">
        <v>131</v>
      </c>
      <c r="GAC93" s="23" t="s">
        <v>131</v>
      </c>
      <c r="GAD93" s="23" t="s">
        <v>131</v>
      </c>
      <c r="GAE93" s="23" t="s">
        <v>131</v>
      </c>
      <c r="GAF93" s="23" t="s">
        <v>131</v>
      </c>
      <c r="GAG93" s="23" t="s">
        <v>131</v>
      </c>
      <c r="GAH93" s="23" t="s">
        <v>131</v>
      </c>
      <c r="GAI93" s="23" t="s">
        <v>131</v>
      </c>
      <c r="GAJ93" s="23" t="s">
        <v>131</v>
      </c>
      <c r="GAK93" s="23" t="s">
        <v>131</v>
      </c>
      <c r="GAL93" s="23" t="s">
        <v>131</v>
      </c>
      <c r="GAM93" s="23" t="s">
        <v>131</v>
      </c>
      <c r="GAN93" s="23" t="s">
        <v>131</v>
      </c>
      <c r="GAO93" s="23" t="s">
        <v>131</v>
      </c>
      <c r="GAP93" s="23" t="s">
        <v>131</v>
      </c>
      <c r="GAQ93" s="23" t="s">
        <v>131</v>
      </c>
      <c r="GAR93" s="23" t="s">
        <v>131</v>
      </c>
      <c r="GAS93" s="23" t="s">
        <v>131</v>
      </c>
      <c r="GAT93" s="23" t="s">
        <v>131</v>
      </c>
      <c r="GAU93" s="23" t="s">
        <v>131</v>
      </c>
      <c r="GAV93" s="23" t="s">
        <v>131</v>
      </c>
      <c r="GAW93" s="23" t="s">
        <v>131</v>
      </c>
      <c r="GAX93" s="23" t="s">
        <v>131</v>
      </c>
      <c r="GAY93" s="23" t="s">
        <v>131</v>
      </c>
      <c r="GAZ93" s="23" t="s">
        <v>131</v>
      </c>
      <c r="GBA93" s="23" t="s">
        <v>131</v>
      </c>
      <c r="GBB93" s="23" t="s">
        <v>131</v>
      </c>
      <c r="GBC93" s="23" t="s">
        <v>131</v>
      </c>
      <c r="GBD93" s="23" t="s">
        <v>131</v>
      </c>
      <c r="GBE93" s="23" t="s">
        <v>131</v>
      </c>
      <c r="GBF93" s="23" t="s">
        <v>131</v>
      </c>
      <c r="GBG93" s="23" t="s">
        <v>131</v>
      </c>
      <c r="GBH93" s="23" t="s">
        <v>131</v>
      </c>
      <c r="GBI93" s="23" t="s">
        <v>131</v>
      </c>
      <c r="GBJ93" s="23" t="s">
        <v>131</v>
      </c>
      <c r="GBK93" s="23" t="s">
        <v>131</v>
      </c>
      <c r="GBL93" s="23" t="s">
        <v>131</v>
      </c>
      <c r="GBM93" s="23" t="s">
        <v>131</v>
      </c>
      <c r="GBN93" s="23" t="s">
        <v>131</v>
      </c>
      <c r="GBO93" s="23" t="s">
        <v>131</v>
      </c>
      <c r="GBP93" s="23" t="s">
        <v>131</v>
      </c>
      <c r="GBQ93" s="23" t="s">
        <v>131</v>
      </c>
      <c r="GBR93" s="23" t="s">
        <v>131</v>
      </c>
      <c r="GBS93" s="23" t="s">
        <v>131</v>
      </c>
      <c r="GBT93" s="23" t="s">
        <v>131</v>
      </c>
      <c r="GBU93" s="23" t="s">
        <v>131</v>
      </c>
      <c r="GBV93" s="23" t="s">
        <v>131</v>
      </c>
      <c r="GBW93" s="23" t="s">
        <v>131</v>
      </c>
      <c r="GBX93" s="23" t="s">
        <v>131</v>
      </c>
      <c r="GBY93" s="23" t="s">
        <v>131</v>
      </c>
      <c r="GBZ93" s="23" t="s">
        <v>131</v>
      </c>
      <c r="GCA93" s="23" t="s">
        <v>131</v>
      </c>
      <c r="GCB93" s="23" t="s">
        <v>131</v>
      </c>
      <c r="GCC93" s="23" t="s">
        <v>131</v>
      </c>
      <c r="GCD93" s="23" t="s">
        <v>131</v>
      </c>
      <c r="GCE93" s="23" t="s">
        <v>131</v>
      </c>
      <c r="GCF93" s="23" t="s">
        <v>131</v>
      </c>
      <c r="GCG93" s="23" t="s">
        <v>131</v>
      </c>
      <c r="GCH93" s="23" t="s">
        <v>131</v>
      </c>
      <c r="GCI93" s="23" t="s">
        <v>131</v>
      </c>
      <c r="GCJ93" s="23" t="s">
        <v>131</v>
      </c>
      <c r="GCK93" s="23" t="s">
        <v>131</v>
      </c>
      <c r="GCL93" s="23" t="s">
        <v>131</v>
      </c>
      <c r="GCM93" s="23" t="s">
        <v>131</v>
      </c>
      <c r="GCN93" s="23" t="s">
        <v>131</v>
      </c>
      <c r="GCO93" s="23" t="s">
        <v>131</v>
      </c>
      <c r="GCP93" s="23" t="s">
        <v>131</v>
      </c>
      <c r="GCQ93" s="23" t="s">
        <v>131</v>
      </c>
      <c r="GCR93" s="23" t="s">
        <v>131</v>
      </c>
      <c r="GCS93" s="23" t="s">
        <v>131</v>
      </c>
      <c r="GCT93" s="23" t="s">
        <v>131</v>
      </c>
      <c r="GCU93" s="23" t="s">
        <v>131</v>
      </c>
      <c r="GCV93" s="23" t="s">
        <v>131</v>
      </c>
      <c r="GCW93" s="23" t="s">
        <v>131</v>
      </c>
      <c r="GCX93" s="23" t="s">
        <v>131</v>
      </c>
      <c r="GCY93" s="23" t="s">
        <v>131</v>
      </c>
      <c r="GCZ93" s="23" t="s">
        <v>131</v>
      </c>
      <c r="GDA93" s="23" t="s">
        <v>131</v>
      </c>
      <c r="GDB93" s="23" t="s">
        <v>131</v>
      </c>
      <c r="GDC93" s="23" t="s">
        <v>131</v>
      </c>
      <c r="GDD93" s="23" t="s">
        <v>131</v>
      </c>
      <c r="GDE93" s="23" t="s">
        <v>131</v>
      </c>
      <c r="GDF93" s="23" t="s">
        <v>131</v>
      </c>
      <c r="GDG93" s="23" t="s">
        <v>131</v>
      </c>
      <c r="GDH93" s="23" t="s">
        <v>131</v>
      </c>
      <c r="GDI93" s="23" t="s">
        <v>131</v>
      </c>
      <c r="GDJ93" s="23" t="s">
        <v>131</v>
      </c>
      <c r="GDK93" s="23" t="s">
        <v>131</v>
      </c>
      <c r="GDL93" s="23" t="s">
        <v>131</v>
      </c>
      <c r="GDM93" s="23" t="s">
        <v>131</v>
      </c>
      <c r="GDN93" s="23" t="s">
        <v>131</v>
      </c>
      <c r="GDO93" s="23" t="s">
        <v>131</v>
      </c>
      <c r="GDP93" s="23" t="s">
        <v>131</v>
      </c>
      <c r="GDQ93" s="23" t="s">
        <v>131</v>
      </c>
      <c r="GDR93" s="23" t="s">
        <v>131</v>
      </c>
      <c r="GDS93" s="23" t="s">
        <v>131</v>
      </c>
      <c r="GDT93" s="23" t="s">
        <v>131</v>
      </c>
      <c r="GDU93" s="23" t="s">
        <v>131</v>
      </c>
      <c r="GDV93" s="23" t="s">
        <v>131</v>
      </c>
      <c r="GDW93" s="23" t="s">
        <v>131</v>
      </c>
      <c r="GDX93" s="23" t="s">
        <v>131</v>
      </c>
      <c r="GDY93" s="23" t="s">
        <v>131</v>
      </c>
      <c r="GDZ93" s="23" t="s">
        <v>131</v>
      </c>
      <c r="GEA93" s="23" t="s">
        <v>131</v>
      </c>
      <c r="GEB93" s="23" t="s">
        <v>131</v>
      </c>
      <c r="GEC93" s="23" t="s">
        <v>131</v>
      </c>
      <c r="GED93" s="23" t="s">
        <v>131</v>
      </c>
      <c r="GEE93" s="23" t="s">
        <v>131</v>
      </c>
      <c r="GEF93" s="23" t="s">
        <v>131</v>
      </c>
      <c r="GEG93" s="23" t="s">
        <v>131</v>
      </c>
      <c r="GEH93" s="23" t="s">
        <v>131</v>
      </c>
      <c r="GEI93" s="23" t="s">
        <v>131</v>
      </c>
      <c r="GEJ93" s="23" t="s">
        <v>131</v>
      </c>
      <c r="GEK93" s="23" t="s">
        <v>131</v>
      </c>
      <c r="GEL93" s="23" t="s">
        <v>131</v>
      </c>
      <c r="GEM93" s="23" t="s">
        <v>131</v>
      </c>
      <c r="GEN93" s="23" t="s">
        <v>131</v>
      </c>
      <c r="GEO93" s="23" t="s">
        <v>131</v>
      </c>
      <c r="GEP93" s="23" t="s">
        <v>131</v>
      </c>
      <c r="GEQ93" s="23" t="s">
        <v>131</v>
      </c>
      <c r="GER93" s="23" t="s">
        <v>131</v>
      </c>
      <c r="GES93" s="23" t="s">
        <v>131</v>
      </c>
      <c r="GET93" s="23" t="s">
        <v>131</v>
      </c>
      <c r="GEU93" s="23" t="s">
        <v>131</v>
      </c>
      <c r="GEV93" s="23" t="s">
        <v>131</v>
      </c>
      <c r="GEW93" s="23" t="s">
        <v>131</v>
      </c>
      <c r="GEX93" s="23" t="s">
        <v>131</v>
      </c>
      <c r="GEY93" s="23" t="s">
        <v>131</v>
      </c>
      <c r="GEZ93" s="23" t="s">
        <v>131</v>
      </c>
      <c r="GFA93" s="23" t="s">
        <v>131</v>
      </c>
      <c r="GFB93" s="23" t="s">
        <v>131</v>
      </c>
      <c r="GFC93" s="23" t="s">
        <v>131</v>
      </c>
      <c r="GFD93" s="23" t="s">
        <v>131</v>
      </c>
      <c r="GFE93" s="23" t="s">
        <v>131</v>
      </c>
      <c r="GFF93" s="23" t="s">
        <v>131</v>
      </c>
      <c r="GFG93" s="23" t="s">
        <v>131</v>
      </c>
      <c r="GFH93" s="23" t="s">
        <v>131</v>
      </c>
      <c r="GFI93" s="23" t="s">
        <v>131</v>
      </c>
      <c r="GFJ93" s="23" t="s">
        <v>131</v>
      </c>
      <c r="GFK93" s="23" t="s">
        <v>131</v>
      </c>
      <c r="GFL93" s="23" t="s">
        <v>131</v>
      </c>
      <c r="GFM93" s="23" t="s">
        <v>131</v>
      </c>
      <c r="GFN93" s="23" t="s">
        <v>131</v>
      </c>
      <c r="GFO93" s="23" t="s">
        <v>131</v>
      </c>
      <c r="GFP93" s="23" t="s">
        <v>131</v>
      </c>
      <c r="GFQ93" s="23" t="s">
        <v>131</v>
      </c>
      <c r="GFR93" s="23" t="s">
        <v>131</v>
      </c>
      <c r="GFS93" s="23" t="s">
        <v>131</v>
      </c>
      <c r="GFT93" s="23" t="s">
        <v>131</v>
      </c>
      <c r="GFU93" s="23" t="s">
        <v>131</v>
      </c>
      <c r="GFV93" s="23" t="s">
        <v>131</v>
      </c>
      <c r="GFW93" s="23" t="s">
        <v>131</v>
      </c>
      <c r="GFX93" s="23" t="s">
        <v>131</v>
      </c>
      <c r="GFY93" s="23" t="s">
        <v>131</v>
      </c>
      <c r="GFZ93" s="23" t="s">
        <v>131</v>
      </c>
      <c r="GGA93" s="23" t="s">
        <v>131</v>
      </c>
      <c r="GGB93" s="23" t="s">
        <v>131</v>
      </c>
      <c r="GGC93" s="23" t="s">
        <v>131</v>
      </c>
      <c r="GGD93" s="23" t="s">
        <v>131</v>
      </c>
      <c r="GGE93" s="23" t="s">
        <v>131</v>
      </c>
      <c r="GGF93" s="23" t="s">
        <v>131</v>
      </c>
      <c r="GGG93" s="23" t="s">
        <v>131</v>
      </c>
      <c r="GGH93" s="23" t="s">
        <v>131</v>
      </c>
      <c r="GGI93" s="23" t="s">
        <v>131</v>
      </c>
      <c r="GGJ93" s="23" t="s">
        <v>131</v>
      </c>
      <c r="GGK93" s="23" t="s">
        <v>131</v>
      </c>
      <c r="GGL93" s="23" t="s">
        <v>131</v>
      </c>
      <c r="GGM93" s="23" t="s">
        <v>131</v>
      </c>
      <c r="GGN93" s="23" t="s">
        <v>131</v>
      </c>
      <c r="GGO93" s="23" t="s">
        <v>131</v>
      </c>
      <c r="GGP93" s="23" t="s">
        <v>131</v>
      </c>
      <c r="GGQ93" s="23" t="s">
        <v>131</v>
      </c>
      <c r="GGR93" s="23" t="s">
        <v>131</v>
      </c>
      <c r="GGS93" s="23" t="s">
        <v>131</v>
      </c>
      <c r="GGT93" s="23" t="s">
        <v>131</v>
      </c>
      <c r="GGU93" s="23" t="s">
        <v>131</v>
      </c>
      <c r="GGV93" s="23" t="s">
        <v>131</v>
      </c>
      <c r="GGW93" s="23" t="s">
        <v>131</v>
      </c>
      <c r="GGX93" s="23" t="s">
        <v>131</v>
      </c>
      <c r="GGY93" s="23" t="s">
        <v>131</v>
      </c>
      <c r="GGZ93" s="23" t="s">
        <v>131</v>
      </c>
      <c r="GHA93" s="23" t="s">
        <v>131</v>
      </c>
      <c r="GHB93" s="23" t="s">
        <v>131</v>
      </c>
      <c r="GHC93" s="23" t="s">
        <v>131</v>
      </c>
      <c r="GHD93" s="23" t="s">
        <v>131</v>
      </c>
      <c r="GHE93" s="23" t="s">
        <v>131</v>
      </c>
      <c r="GHF93" s="23" t="s">
        <v>131</v>
      </c>
      <c r="GHG93" s="23" t="s">
        <v>131</v>
      </c>
      <c r="GHH93" s="23" t="s">
        <v>131</v>
      </c>
      <c r="GHI93" s="23" t="s">
        <v>131</v>
      </c>
      <c r="GHJ93" s="23" t="s">
        <v>131</v>
      </c>
      <c r="GHK93" s="23" t="s">
        <v>131</v>
      </c>
      <c r="GHL93" s="23" t="s">
        <v>131</v>
      </c>
      <c r="GHM93" s="23" t="s">
        <v>131</v>
      </c>
      <c r="GHN93" s="23" t="s">
        <v>131</v>
      </c>
      <c r="GHO93" s="23" t="s">
        <v>131</v>
      </c>
      <c r="GHP93" s="23" t="s">
        <v>131</v>
      </c>
      <c r="GHQ93" s="23" t="s">
        <v>131</v>
      </c>
      <c r="GHR93" s="23" t="s">
        <v>131</v>
      </c>
      <c r="GHS93" s="23" t="s">
        <v>131</v>
      </c>
      <c r="GHT93" s="23" t="s">
        <v>131</v>
      </c>
      <c r="GHU93" s="23" t="s">
        <v>131</v>
      </c>
      <c r="GHV93" s="23" t="s">
        <v>131</v>
      </c>
      <c r="GHW93" s="23" t="s">
        <v>131</v>
      </c>
      <c r="GHX93" s="23" t="s">
        <v>131</v>
      </c>
      <c r="GHY93" s="23" t="s">
        <v>131</v>
      </c>
      <c r="GHZ93" s="23" t="s">
        <v>131</v>
      </c>
      <c r="GIA93" s="23" t="s">
        <v>131</v>
      </c>
      <c r="GIB93" s="23" t="s">
        <v>131</v>
      </c>
      <c r="GIC93" s="23" t="s">
        <v>131</v>
      </c>
      <c r="GID93" s="23" t="s">
        <v>131</v>
      </c>
      <c r="GIE93" s="23" t="s">
        <v>131</v>
      </c>
      <c r="GIF93" s="23" t="s">
        <v>131</v>
      </c>
      <c r="GIG93" s="23" t="s">
        <v>131</v>
      </c>
      <c r="GIH93" s="23" t="s">
        <v>131</v>
      </c>
      <c r="GII93" s="23" t="s">
        <v>131</v>
      </c>
      <c r="GIJ93" s="23" t="s">
        <v>131</v>
      </c>
      <c r="GIK93" s="23" t="s">
        <v>131</v>
      </c>
      <c r="GIL93" s="23" t="s">
        <v>131</v>
      </c>
      <c r="GIM93" s="23" t="s">
        <v>131</v>
      </c>
      <c r="GIN93" s="23" t="s">
        <v>131</v>
      </c>
      <c r="GIO93" s="23" t="s">
        <v>131</v>
      </c>
      <c r="GIP93" s="23" t="s">
        <v>131</v>
      </c>
      <c r="GIQ93" s="23" t="s">
        <v>131</v>
      </c>
      <c r="GIR93" s="23" t="s">
        <v>131</v>
      </c>
      <c r="GIS93" s="23" t="s">
        <v>131</v>
      </c>
      <c r="GIT93" s="23" t="s">
        <v>131</v>
      </c>
      <c r="GIU93" s="23" t="s">
        <v>131</v>
      </c>
      <c r="GIV93" s="23" t="s">
        <v>131</v>
      </c>
      <c r="GIW93" s="23" t="s">
        <v>131</v>
      </c>
      <c r="GIX93" s="23" t="s">
        <v>131</v>
      </c>
      <c r="GIY93" s="23" t="s">
        <v>131</v>
      </c>
      <c r="GIZ93" s="23" t="s">
        <v>131</v>
      </c>
      <c r="GJA93" s="23" t="s">
        <v>131</v>
      </c>
      <c r="GJB93" s="23" t="s">
        <v>131</v>
      </c>
      <c r="GJC93" s="23" t="s">
        <v>131</v>
      </c>
      <c r="GJD93" s="23" t="s">
        <v>131</v>
      </c>
      <c r="GJE93" s="23" t="s">
        <v>131</v>
      </c>
      <c r="GJF93" s="23" t="s">
        <v>131</v>
      </c>
      <c r="GJG93" s="23" t="s">
        <v>131</v>
      </c>
      <c r="GJH93" s="23" t="s">
        <v>131</v>
      </c>
      <c r="GJI93" s="23" t="s">
        <v>131</v>
      </c>
      <c r="GJJ93" s="23" t="s">
        <v>131</v>
      </c>
      <c r="GJK93" s="23" t="s">
        <v>131</v>
      </c>
      <c r="GJL93" s="23" t="s">
        <v>131</v>
      </c>
      <c r="GJM93" s="23" t="s">
        <v>131</v>
      </c>
      <c r="GJN93" s="23" t="s">
        <v>131</v>
      </c>
      <c r="GJO93" s="23" t="s">
        <v>131</v>
      </c>
      <c r="GJP93" s="23" t="s">
        <v>131</v>
      </c>
      <c r="GJQ93" s="23" t="s">
        <v>131</v>
      </c>
      <c r="GJR93" s="23" t="s">
        <v>131</v>
      </c>
      <c r="GJS93" s="23" t="s">
        <v>131</v>
      </c>
      <c r="GJT93" s="23" t="s">
        <v>131</v>
      </c>
      <c r="GJU93" s="23" t="s">
        <v>131</v>
      </c>
      <c r="GJV93" s="23" t="s">
        <v>131</v>
      </c>
      <c r="GJW93" s="23" t="s">
        <v>131</v>
      </c>
      <c r="GJX93" s="23" t="s">
        <v>131</v>
      </c>
      <c r="GJY93" s="23" t="s">
        <v>131</v>
      </c>
      <c r="GJZ93" s="23" t="s">
        <v>131</v>
      </c>
      <c r="GKA93" s="23" t="s">
        <v>131</v>
      </c>
      <c r="GKB93" s="23" t="s">
        <v>131</v>
      </c>
      <c r="GKC93" s="23" t="s">
        <v>131</v>
      </c>
      <c r="GKD93" s="23" t="s">
        <v>131</v>
      </c>
      <c r="GKE93" s="23" t="s">
        <v>131</v>
      </c>
      <c r="GKF93" s="23" t="s">
        <v>131</v>
      </c>
      <c r="GKG93" s="23" t="s">
        <v>131</v>
      </c>
      <c r="GKH93" s="23" t="s">
        <v>131</v>
      </c>
      <c r="GKI93" s="23" t="s">
        <v>131</v>
      </c>
      <c r="GKJ93" s="23" t="s">
        <v>131</v>
      </c>
      <c r="GKK93" s="23" t="s">
        <v>131</v>
      </c>
      <c r="GKL93" s="23" t="s">
        <v>131</v>
      </c>
      <c r="GKM93" s="23" t="s">
        <v>131</v>
      </c>
      <c r="GKN93" s="23" t="s">
        <v>131</v>
      </c>
      <c r="GKO93" s="23" t="s">
        <v>131</v>
      </c>
      <c r="GKP93" s="23" t="s">
        <v>131</v>
      </c>
      <c r="GKQ93" s="23" t="s">
        <v>131</v>
      </c>
      <c r="GKR93" s="23" t="s">
        <v>131</v>
      </c>
      <c r="GKS93" s="23" t="s">
        <v>131</v>
      </c>
      <c r="GKT93" s="23" t="s">
        <v>131</v>
      </c>
      <c r="GKU93" s="23" t="s">
        <v>131</v>
      </c>
      <c r="GKV93" s="23" t="s">
        <v>131</v>
      </c>
      <c r="GKW93" s="23" t="s">
        <v>131</v>
      </c>
      <c r="GKX93" s="23" t="s">
        <v>131</v>
      </c>
      <c r="GKY93" s="23" t="s">
        <v>131</v>
      </c>
      <c r="GKZ93" s="23" t="s">
        <v>131</v>
      </c>
      <c r="GLA93" s="23" t="s">
        <v>131</v>
      </c>
      <c r="GLB93" s="23" t="s">
        <v>131</v>
      </c>
      <c r="GLC93" s="23" t="s">
        <v>131</v>
      </c>
      <c r="GLD93" s="23" t="s">
        <v>131</v>
      </c>
      <c r="GLE93" s="23" t="s">
        <v>131</v>
      </c>
      <c r="GLF93" s="23" t="s">
        <v>131</v>
      </c>
      <c r="GLG93" s="23" t="s">
        <v>131</v>
      </c>
      <c r="GLH93" s="23" t="s">
        <v>131</v>
      </c>
      <c r="GLI93" s="23" t="s">
        <v>131</v>
      </c>
      <c r="GLJ93" s="23" t="s">
        <v>131</v>
      </c>
      <c r="GLK93" s="23" t="s">
        <v>131</v>
      </c>
      <c r="GLL93" s="23" t="s">
        <v>131</v>
      </c>
      <c r="GLM93" s="23" t="s">
        <v>131</v>
      </c>
      <c r="GLN93" s="23" t="s">
        <v>131</v>
      </c>
      <c r="GLO93" s="23" t="s">
        <v>131</v>
      </c>
      <c r="GLP93" s="23" t="s">
        <v>131</v>
      </c>
      <c r="GLQ93" s="23" t="s">
        <v>131</v>
      </c>
      <c r="GLR93" s="23" t="s">
        <v>131</v>
      </c>
      <c r="GLS93" s="23" t="s">
        <v>131</v>
      </c>
      <c r="GLT93" s="23" t="s">
        <v>131</v>
      </c>
      <c r="GLU93" s="23" t="s">
        <v>131</v>
      </c>
      <c r="GLV93" s="23" t="s">
        <v>131</v>
      </c>
      <c r="GLW93" s="23" t="s">
        <v>131</v>
      </c>
      <c r="GLX93" s="23" t="s">
        <v>131</v>
      </c>
      <c r="GLY93" s="23" t="s">
        <v>131</v>
      </c>
      <c r="GLZ93" s="23" t="s">
        <v>131</v>
      </c>
      <c r="GMA93" s="23" t="s">
        <v>131</v>
      </c>
      <c r="GMB93" s="23" t="s">
        <v>131</v>
      </c>
      <c r="GMC93" s="23" t="s">
        <v>131</v>
      </c>
      <c r="GMD93" s="23" t="s">
        <v>131</v>
      </c>
      <c r="GME93" s="23" t="s">
        <v>131</v>
      </c>
      <c r="GMF93" s="23" t="s">
        <v>131</v>
      </c>
      <c r="GMG93" s="23" t="s">
        <v>131</v>
      </c>
      <c r="GMH93" s="23" t="s">
        <v>131</v>
      </c>
      <c r="GMI93" s="23" t="s">
        <v>131</v>
      </c>
      <c r="GMJ93" s="23" t="s">
        <v>131</v>
      </c>
      <c r="GMK93" s="23" t="s">
        <v>131</v>
      </c>
      <c r="GML93" s="23" t="s">
        <v>131</v>
      </c>
      <c r="GMM93" s="23" t="s">
        <v>131</v>
      </c>
      <c r="GMN93" s="23" t="s">
        <v>131</v>
      </c>
      <c r="GMO93" s="23" t="s">
        <v>131</v>
      </c>
      <c r="GMP93" s="23" t="s">
        <v>131</v>
      </c>
      <c r="GMQ93" s="23" t="s">
        <v>131</v>
      </c>
      <c r="GMR93" s="23" t="s">
        <v>131</v>
      </c>
      <c r="GMS93" s="23" t="s">
        <v>131</v>
      </c>
      <c r="GMT93" s="23" t="s">
        <v>131</v>
      </c>
      <c r="GMU93" s="23" t="s">
        <v>131</v>
      </c>
      <c r="GMV93" s="23" t="s">
        <v>131</v>
      </c>
      <c r="GMW93" s="23" t="s">
        <v>131</v>
      </c>
      <c r="GMX93" s="23" t="s">
        <v>131</v>
      </c>
      <c r="GMY93" s="23" t="s">
        <v>131</v>
      </c>
      <c r="GMZ93" s="23" t="s">
        <v>131</v>
      </c>
      <c r="GNA93" s="23" t="s">
        <v>131</v>
      </c>
      <c r="GNB93" s="23" t="s">
        <v>131</v>
      </c>
      <c r="GNC93" s="23" t="s">
        <v>131</v>
      </c>
      <c r="GND93" s="23" t="s">
        <v>131</v>
      </c>
      <c r="GNE93" s="23" t="s">
        <v>131</v>
      </c>
      <c r="GNF93" s="23" t="s">
        <v>131</v>
      </c>
      <c r="GNG93" s="23" t="s">
        <v>131</v>
      </c>
      <c r="GNH93" s="23" t="s">
        <v>131</v>
      </c>
      <c r="GNI93" s="23" t="s">
        <v>131</v>
      </c>
      <c r="GNJ93" s="23" t="s">
        <v>131</v>
      </c>
      <c r="GNK93" s="23" t="s">
        <v>131</v>
      </c>
      <c r="GNL93" s="23" t="s">
        <v>131</v>
      </c>
      <c r="GNM93" s="23" t="s">
        <v>131</v>
      </c>
      <c r="GNN93" s="23" t="s">
        <v>131</v>
      </c>
      <c r="GNO93" s="23" t="s">
        <v>131</v>
      </c>
      <c r="GNP93" s="23" t="s">
        <v>131</v>
      </c>
      <c r="GNQ93" s="23" t="s">
        <v>131</v>
      </c>
      <c r="GNR93" s="23" t="s">
        <v>131</v>
      </c>
      <c r="GNS93" s="23" t="s">
        <v>131</v>
      </c>
      <c r="GNT93" s="23" t="s">
        <v>131</v>
      </c>
      <c r="GNU93" s="23" t="s">
        <v>131</v>
      </c>
      <c r="GNV93" s="23" t="s">
        <v>131</v>
      </c>
      <c r="GNW93" s="23" t="s">
        <v>131</v>
      </c>
      <c r="GNX93" s="23" t="s">
        <v>131</v>
      </c>
      <c r="GNY93" s="23" t="s">
        <v>131</v>
      </c>
      <c r="GNZ93" s="23" t="s">
        <v>131</v>
      </c>
      <c r="GOA93" s="23" t="s">
        <v>131</v>
      </c>
      <c r="GOB93" s="23" t="s">
        <v>131</v>
      </c>
      <c r="GOC93" s="23" t="s">
        <v>131</v>
      </c>
      <c r="GOD93" s="23" t="s">
        <v>131</v>
      </c>
      <c r="GOE93" s="23" t="s">
        <v>131</v>
      </c>
      <c r="GOF93" s="23" t="s">
        <v>131</v>
      </c>
      <c r="GOG93" s="23" t="s">
        <v>131</v>
      </c>
      <c r="GOH93" s="23" t="s">
        <v>131</v>
      </c>
      <c r="GOI93" s="23" t="s">
        <v>131</v>
      </c>
      <c r="GOJ93" s="23" t="s">
        <v>131</v>
      </c>
      <c r="GOK93" s="23" t="s">
        <v>131</v>
      </c>
      <c r="GOL93" s="23" t="s">
        <v>131</v>
      </c>
      <c r="GOM93" s="23" t="s">
        <v>131</v>
      </c>
      <c r="GON93" s="23" t="s">
        <v>131</v>
      </c>
      <c r="GOO93" s="23" t="s">
        <v>131</v>
      </c>
      <c r="GOP93" s="23" t="s">
        <v>131</v>
      </c>
      <c r="GOQ93" s="23" t="s">
        <v>131</v>
      </c>
      <c r="GOR93" s="23" t="s">
        <v>131</v>
      </c>
      <c r="GOS93" s="23" t="s">
        <v>131</v>
      </c>
      <c r="GOT93" s="23" t="s">
        <v>131</v>
      </c>
      <c r="GOU93" s="23" t="s">
        <v>131</v>
      </c>
      <c r="GOV93" s="23" t="s">
        <v>131</v>
      </c>
      <c r="GOW93" s="23" t="s">
        <v>131</v>
      </c>
      <c r="GOX93" s="23" t="s">
        <v>131</v>
      </c>
      <c r="GOY93" s="23" t="s">
        <v>131</v>
      </c>
      <c r="GOZ93" s="23" t="s">
        <v>131</v>
      </c>
      <c r="GPA93" s="23" t="s">
        <v>131</v>
      </c>
      <c r="GPB93" s="23" t="s">
        <v>131</v>
      </c>
      <c r="GPC93" s="23" t="s">
        <v>131</v>
      </c>
      <c r="GPD93" s="23" t="s">
        <v>131</v>
      </c>
      <c r="GPE93" s="23" t="s">
        <v>131</v>
      </c>
      <c r="GPF93" s="23" t="s">
        <v>131</v>
      </c>
      <c r="GPG93" s="23" t="s">
        <v>131</v>
      </c>
      <c r="GPH93" s="23" t="s">
        <v>131</v>
      </c>
      <c r="GPI93" s="23" t="s">
        <v>131</v>
      </c>
      <c r="GPJ93" s="23" t="s">
        <v>131</v>
      </c>
      <c r="GPK93" s="23" t="s">
        <v>131</v>
      </c>
      <c r="GPL93" s="23" t="s">
        <v>131</v>
      </c>
      <c r="GPM93" s="23" t="s">
        <v>131</v>
      </c>
      <c r="GPN93" s="23" t="s">
        <v>131</v>
      </c>
      <c r="GPO93" s="23" t="s">
        <v>131</v>
      </c>
      <c r="GPP93" s="23" t="s">
        <v>131</v>
      </c>
      <c r="GPQ93" s="23" t="s">
        <v>131</v>
      </c>
      <c r="GPR93" s="23" t="s">
        <v>131</v>
      </c>
      <c r="GPS93" s="23" t="s">
        <v>131</v>
      </c>
      <c r="GPT93" s="23" t="s">
        <v>131</v>
      </c>
      <c r="GPU93" s="23" t="s">
        <v>131</v>
      </c>
      <c r="GPV93" s="23" t="s">
        <v>131</v>
      </c>
      <c r="GPW93" s="23" t="s">
        <v>131</v>
      </c>
      <c r="GPX93" s="23" t="s">
        <v>131</v>
      </c>
      <c r="GPY93" s="23" t="s">
        <v>131</v>
      </c>
      <c r="GPZ93" s="23" t="s">
        <v>131</v>
      </c>
      <c r="GQA93" s="23" t="s">
        <v>131</v>
      </c>
      <c r="GQB93" s="23" t="s">
        <v>131</v>
      </c>
      <c r="GQC93" s="23" t="s">
        <v>131</v>
      </c>
      <c r="GQD93" s="23" t="s">
        <v>131</v>
      </c>
      <c r="GQE93" s="23" t="s">
        <v>131</v>
      </c>
      <c r="GQF93" s="23" t="s">
        <v>131</v>
      </c>
      <c r="GQG93" s="23" t="s">
        <v>131</v>
      </c>
      <c r="GQH93" s="23" t="s">
        <v>131</v>
      </c>
      <c r="GQI93" s="23" t="s">
        <v>131</v>
      </c>
      <c r="GQJ93" s="23" t="s">
        <v>131</v>
      </c>
      <c r="GQK93" s="23" t="s">
        <v>131</v>
      </c>
      <c r="GQL93" s="23" t="s">
        <v>131</v>
      </c>
      <c r="GQM93" s="23" t="s">
        <v>131</v>
      </c>
      <c r="GQN93" s="23" t="s">
        <v>131</v>
      </c>
      <c r="GQO93" s="23" t="s">
        <v>131</v>
      </c>
      <c r="GQP93" s="23" t="s">
        <v>131</v>
      </c>
      <c r="GQQ93" s="23" t="s">
        <v>131</v>
      </c>
      <c r="GQR93" s="23" t="s">
        <v>131</v>
      </c>
      <c r="GQS93" s="23" t="s">
        <v>131</v>
      </c>
      <c r="GQT93" s="23" t="s">
        <v>131</v>
      </c>
      <c r="GQU93" s="23" t="s">
        <v>131</v>
      </c>
      <c r="GQV93" s="23" t="s">
        <v>131</v>
      </c>
      <c r="GQW93" s="23" t="s">
        <v>131</v>
      </c>
      <c r="GQX93" s="23" t="s">
        <v>131</v>
      </c>
      <c r="GQY93" s="23" t="s">
        <v>131</v>
      </c>
      <c r="GQZ93" s="23" t="s">
        <v>131</v>
      </c>
      <c r="GRA93" s="23" t="s">
        <v>131</v>
      </c>
      <c r="GRB93" s="23" t="s">
        <v>131</v>
      </c>
      <c r="GRC93" s="23" t="s">
        <v>131</v>
      </c>
      <c r="GRD93" s="23" t="s">
        <v>131</v>
      </c>
      <c r="GRE93" s="23" t="s">
        <v>131</v>
      </c>
      <c r="GRF93" s="23" t="s">
        <v>131</v>
      </c>
      <c r="GRG93" s="23" t="s">
        <v>131</v>
      </c>
      <c r="GRH93" s="23" t="s">
        <v>131</v>
      </c>
      <c r="GRI93" s="23" t="s">
        <v>131</v>
      </c>
      <c r="GRJ93" s="23" t="s">
        <v>131</v>
      </c>
      <c r="GRK93" s="23" t="s">
        <v>131</v>
      </c>
      <c r="GRL93" s="23" t="s">
        <v>131</v>
      </c>
      <c r="GRM93" s="23" t="s">
        <v>131</v>
      </c>
      <c r="GRN93" s="23" t="s">
        <v>131</v>
      </c>
      <c r="GRO93" s="23" t="s">
        <v>131</v>
      </c>
      <c r="GRP93" s="23" t="s">
        <v>131</v>
      </c>
      <c r="GRQ93" s="23" t="s">
        <v>131</v>
      </c>
      <c r="GRR93" s="23" t="s">
        <v>131</v>
      </c>
      <c r="GRS93" s="23" t="s">
        <v>131</v>
      </c>
      <c r="GRT93" s="23" t="s">
        <v>131</v>
      </c>
      <c r="GRU93" s="23" t="s">
        <v>131</v>
      </c>
      <c r="GRV93" s="23" t="s">
        <v>131</v>
      </c>
      <c r="GRW93" s="23" t="s">
        <v>131</v>
      </c>
      <c r="GRX93" s="23" t="s">
        <v>131</v>
      </c>
      <c r="GRY93" s="23" t="s">
        <v>131</v>
      </c>
      <c r="GRZ93" s="23" t="s">
        <v>131</v>
      </c>
      <c r="GSA93" s="23" t="s">
        <v>131</v>
      </c>
      <c r="GSB93" s="23" t="s">
        <v>131</v>
      </c>
      <c r="GSC93" s="23" t="s">
        <v>131</v>
      </c>
      <c r="GSD93" s="23" t="s">
        <v>131</v>
      </c>
      <c r="GSE93" s="23" t="s">
        <v>131</v>
      </c>
      <c r="GSF93" s="23" t="s">
        <v>131</v>
      </c>
      <c r="GSG93" s="23" t="s">
        <v>131</v>
      </c>
      <c r="GSH93" s="23" t="s">
        <v>131</v>
      </c>
      <c r="GSI93" s="23" t="s">
        <v>131</v>
      </c>
      <c r="GSJ93" s="23" t="s">
        <v>131</v>
      </c>
      <c r="GSK93" s="23" t="s">
        <v>131</v>
      </c>
      <c r="GSL93" s="23" t="s">
        <v>131</v>
      </c>
      <c r="GSM93" s="23" t="s">
        <v>131</v>
      </c>
      <c r="GSN93" s="23" t="s">
        <v>131</v>
      </c>
      <c r="GSO93" s="23" t="s">
        <v>131</v>
      </c>
      <c r="GSP93" s="23" t="s">
        <v>131</v>
      </c>
      <c r="GSQ93" s="23" t="s">
        <v>131</v>
      </c>
      <c r="GSR93" s="23" t="s">
        <v>131</v>
      </c>
      <c r="GSS93" s="23" t="s">
        <v>131</v>
      </c>
      <c r="GST93" s="23" t="s">
        <v>131</v>
      </c>
      <c r="GSU93" s="23" t="s">
        <v>131</v>
      </c>
      <c r="GSV93" s="23" t="s">
        <v>131</v>
      </c>
      <c r="GSW93" s="23" t="s">
        <v>131</v>
      </c>
      <c r="GSX93" s="23" t="s">
        <v>131</v>
      </c>
      <c r="GSY93" s="23" t="s">
        <v>131</v>
      </c>
      <c r="GSZ93" s="23" t="s">
        <v>131</v>
      </c>
      <c r="GTA93" s="23" t="s">
        <v>131</v>
      </c>
      <c r="GTB93" s="23" t="s">
        <v>131</v>
      </c>
      <c r="GTC93" s="23" t="s">
        <v>131</v>
      </c>
      <c r="GTD93" s="23" t="s">
        <v>131</v>
      </c>
      <c r="GTE93" s="23" t="s">
        <v>131</v>
      </c>
      <c r="GTF93" s="23" t="s">
        <v>131</v>
      </c>
      <c r="GTG93" s="23" t="s">
        <v>131</v>
      </c>
      <c r="GTH93" s="23" t="s">
        <v>131</v>
      </c>
      <c r="GTI93" s="23" t="s">
        <v>131</v>
      </c>
      <c r="GTJ93" s="23" t="s">
        <v>131</v>
      </c>
      <c r="GTK93" s="23" t="s">
        <v>131</v>
      </c>
      <c r="GTL93" s="23" t="s">
        <v>131</v>
      </c>
      <c r="GTM93" s="23" t="s">
        <v>131</v>
      </c>
      <c r="GTN93" s="23" t="s">
        <v>131</v>
      </c>
      <c r="GTO93" s="23" t="s">
        <v>131</v>
      </c>
      <c r="GTP93" s="23" t="s">
        <v>131</v>
      </c>
      <c r="GTQ93" s="23" t="s">
        <v>131</v>
      </c>
      <c r="GTR93" s="23" t="s">
        <v>131</v>
      </c>
      <c r="GTS93" s="23" t="s">
        <v>131</v>
      </c>
      <c r="GTT93" s="23" t="s">
        <v>131</v>
      </c>
      <c r="GTU93" s="23" t="s">
        <v>131</v>
      </c>
      <c r="GTV93" s="23" t="s">
        <v>131</v>
      </c>
      <c r="GTW93" s="23" t="s">
        <v>131</v>
      </c>
      <c r="GTX93" s="23" t="s">
        <v>131</v>
      </c>
      <c r="GTY93" s="23" t="s">
        <v>131</v>
      </c>
      <c r="GTZ93" s="23" t="s">
        <v>131</v>
      </c>
      <c r="GUA93" s="23" t="s">
        <v>131</v>
      </c>
      <c r="GUB93" s="23" t="s">
        <v>131</v>
      </c>
      <c r="GUC93" s="23" t="s">
        <v>131</v>
      </c>
      <c r="GUD93" s="23" t="s">
        <v>131</v>
      </c>
      <c r="GUE93" s="23" t="s">
        <v>131</v>
      </c>
      <c r="GUF93" s="23" t="s">
        <v>131</v>
      </c>
      <c r="GUG93" s="23" t="s">
        <v>131</v>
      </c>
      <c r="GUH93" s="23" t="s">
        <v>131</v>
      </c>
      <c r="GUI93" s="23" t="s">
        <v>131</v>
      </c>
      <c r="GUJ93" s="23" t="s">
        <v>131</v>
      </c>
      <c r="GUK93" s="23" t="s">
        <v>131</v>
      </c>
      <c r="GUL93" s="23" t="s">
        <v>131</v>
      </c>
      <c r="GUM93" s="23" t="s">
        <v>131</v>
      </c>
      <c r="GUN93" s="23" t="s">
        <v>131</v>
      </c>
      <c r="GUO93" s="23" t="s">
        <v>131</v>
      </c>
      <c r="GUP93" s="23" t="s">
        <v>131</v>
      </c>
      <c r="GUQ93" s="23" t="s">
        <v>131</v>
      </c>
      <c r="GUR93" s="23" t="s">
        <v>131</v>
      </c>
      <c r="GUS93" s="23" t="s">
        <v>131</v>
      </c>
      <c r="GUT93" s="23" t="s">
        <v>131</v>
      </c>
      <c r="GUU93" s="23" t="s">
        <v>131</v>
      </c>
      <c r="GUV93" s="23" t="s">
        <v>131</v>
      </c>
      <c r="GUW93" s="23" t="s">
        <v>131</v>
      </c>
      <c r="GUX93" s="23" t="s">
        <v>131</v>
      </c>
      <c r="GUY93" s="23" t="s">
        <v>131</v>
      </c>
      <c r="GUZ93" s="23" t="s">
        <v>131</v>
      </c>
      <c r="GVA93" s="23" t="s">
        <v>131</v>
      </c>
      <c r="GVB93" s="23" t="s">
        <v>131</v>
      </c>
      <c r="GVC93" s="23" t="s">
        <v>131</v>
      </c>
      <c r="GVD93" s="23" t="s">
        <v>131</v>
      </c>
      <c r="GVE93" s="23" t="s">
        <v>131</v>
      </c>
      <c r="GVF93" s="23" t="s">
        <v>131</v>
      </c>
      <c r="GVG93" s="23" t="s">
        <v>131</v>
      </c>
      <c r="GVH93" s="23" t="s">
        <v>131</v>
      </c>
      <c r="GVI93" s="23" t="s">
        <v>131</v>
      </c>
      <c r="GVJ93" s="23" t="s">
        <v>131</v>
      </c>
      <c r="GVK93" s="23" t="s">
        <v>131</v>
      </c>
      <c r="GVL93" s="23" t="s">
        <v>131</v>
      </c>
      <c r="GVM93" s="23" t="s">
        <v>131</v>
      </c>
      <c r="GVN93" s="23" t="s">
        <v>131</v>
      </c>
      <c r="GVO93" s="23" t="s">
        <v>131</v>
      </c>
      <c r="GVP93" s="23" t="s">
        <v>131</v>
      </c>
      <c r="GVQ93" s="23" t="s">
        <v>131</v>
      </c>
      <c r="GVR93" s="23" t="s">
        <v>131</v>
      </c>
      <c r="GVS93" s="23" t="s">
        <v>131</v>
      </c>
      <c r="GVT93" s="23" t="s">
        <v>131</v>
      </c>
      <c r="GVU93" s="23" t="s">
        <v>131</v>
      </c>
      <c r="GVV93" s="23" t="s">
        <v>131</v>
      </c>
      <c r="GVW93" s="23" t="s">
        <v>131</v>
      </c>
      <c r="GVX93" s="23" t="s">
        <v>131</v>
      </c>
      <c r="GVY93" s="23" t="s">
        <v>131</v>
      </c>
      <c r="GVZ93" s="23" t="s">
        <v>131</v>
      </c>
      <c r="GWA93" s="23" t="s">
        <v>131</v>
      </c>
      <c r="GWB93" s="23" t="s">
        <v>131</v>
      </c>
      <c r="GWC93" s="23" t="s">
        <v>131</v>
      </c>
      <c r="GWD93" s="23" t="s">
        <v>131</v>
      </c>
      <c r="GWE93" s="23" t="s">
        <v>131</v>
      </c>
      <c r="GWF93" s="23" t="s">
        <v>131</v>
      </c>
      <c r="GWG93" s="23" t="s">
        <v>131</v>
      </c>
      <c r="GWH93" s="23" t="s">
        <v>131</v>
      </c>
      <c r="GWI93" s="23" t="s">
        <v>131</v>
      </c>
      <c r="GWJ93" s="23" t="s">
        <v>131</v>
      </c>
      <c r="GWK93" s="23" t="s">
        <v>131</v>
      </c>
      <c r="GWL93" s="23" t="s">
        <v>131</v>
      </c>
      <c r="GWM93" s="23" t="s">
        <v>131</v>
      </c>
      <c r="GWN93" s="23" t="s">
        <v>131</v>
      </c>
      <c r="GWO93" s="23" t="s">
        <v>131</v>
      </c>
      <c r="GWP93" s="23" t="s">
        <v>131</v>
      </c>
      <c r="GWQ93" s="23" t="s">
        <v>131</v>
      </c>
      <c r="GWR93" s="23" t="s">
        <v>131</v>
      </c>
      <c r="GWS93" s="23" t="s">
        <v>131</v>
      </c>
      <c r="GWT93" s="23" t="s">
        <v>131</v>
      </c>
      <c r="GWU93" s="23" t="s">
        <v>131</v>
      </c>
      <c r="GWV93" s="23" t="s">
        <v>131</v>
      </c>
      <c r="GWW93" s="23" t="s">
        <v>131</v>
      </c>
      <c r="GWX93" s="23" t="s">
        <v>131</v>
      </c>
      <c r="GWY93" s="23" t="s">
        <v>131</v>
      </c>
      <c r="GWZ93" s="23" t="s">
        <v>131</v>
      </c>
      <c r="GXA93" s="23" t="s">
        <v>131</v>
      </c>
      <c r="GXB93" s="23" t="s">
        <v>131</v>
      </c>
      <c r="GXC93" s="23" t="s">
        <v>131</v>
      </c>
      <c r="GXD93" s="23" t="s">
        <v>131</v>
      </c>
      <c r="GXE93" s="23" t="s">
        <v>131</v>
      </c>
      <c r="GXF93" s="23" t="s">
        <v>131</v>
      </c>
      <c r="GXG93" s="23" t="s">
        <v>131</v>
      </c>
      <c r="GXH93" s="23" t="s">
        <v>131</v>
      </c>
      <c r="GXI93" s="23" t="s">
        <v>131</v>
      </c>
      <c r="GXJ93" s="23" t="s">
        <v>131</v>
      </c>
      <c r="GXK93" s="23" t="s">
        <v>131</v>
      </c>
      <c r="GXL93" s="23" t="s">
        <v>131</v>
      </c>
      <c r="GXM93" s="23" t="s">
        <v>131</v>
      </c>
      <c r="GXN93" s="23" t="s">
        <v>131</v>
      </c>
      <c r="GXO93" s="23" t="s">
        <v>131</v>
      </c>
      <c r="GXP93" s="23" t="s">
        <v>131</v>
      </c>
      <c r="GXQ93" s="23" t="s">
        <v>131</v>
      </c>
      <c r="GXR93" s="23" t="s">
        <v>131</v>
      </c>
      <c r="GXS93" s="23" t="s">
        <v>131</v>
      </c>
      <c r="GXT93" s="23" t="s">
        <v>131</v>
      </c>
      <c r="GXU93" s="23" t="s">
        <v>131</v>
      </c>
      <c r="GXV93" s="23" t="s">
        <v>131</v>
      </c>
      <c r="GXW93" s="23" t="s">
        <v>131</v>
      </c>
      <c r="GXX93" s="23" t="s">
        <v>131</v>
      </c>
      <c r="GXY93" s="23" t="s">
        <v>131</v>
      </c>
      <c r="GXZ93" s="23" t="s">
        <v>131</v>
      </c>
      <c r="GYA93" s="23" t="s">
        <v>131</v>
      </c>
      <c r="GYB93" s="23" t="s">
        <v>131</v>
      </c>
      <c r="GYC93" s="23" t="s">
        <v>131</v>
      </c>
      <c r="GYD93" s="23" t="s">
        <v>131</v>
      </c>
      <c r="GYE93" s="23" t="s">
        <v>131</v>
      </c>
      <c r="GYF93" s="23" t="s">
        <v>131</v>
      </c>
      <c r="GYG93" s="23" t="s">
        <v>131</v>
      </c>
      <c r="GYH93" s="23" t="s">
        <v>131</v>
      </c>
      <c r="GYI93" s="23" t="s">
        <v>131</v>
      </c>
      <c r="GYJ93" s="23" t="s">
        <v>131</v>
      </c>
      <c r="GYK93" s="23" t="s">
        <v>131</v>
      </c>
      <c r="GYL93" s="23" t="s">
        <v>131</v>
      </c>
      <c r="GYM93" s="23" t="s">
        <v>131</v>
      </c>
      <c r="GYN93" s="23" t="s">
        <v>131</v>
      </c>
      <c r="GYO93" s="23" t="s">
        <v>131</v>
      </c>
      <c r="GYP93" s="23" t="s">
        <v>131</v>
      </c>
      <c r="GYQ93" s="23" t="s">
        <v>131</v>
      </c>
      <c r="GYR93" s="23" t="s">
        <v>131</v>
      </c>
      <c r="GYS93" s="23" t="s">
        <v>131</v>
      </c>
      <c r="GYT93" s="23" t="s">
        <v>131</v>
      </c>
      <c r="GYU93" s="23" t="s">
        <v>131</v>
      </c>
      <c r="GYV93" s="23" t="s">
        <v>131</v>
      </c>
      <c r="GYW93" s="23" t="s">
        <v>131</v>
      </c>
      <c r="GYX93" s="23" t="s">
        <v>131</v>
      </c>
      <c r="GYY93" s="23" t="s">
        <v>131</v>
      </c>
      <c r="GYZ93" s="23" t="s">
        <v>131</v>
      </c>
      <c r="GZA93" s="23" t="s">
        <v>131</v>
      </c>
      <c r="GZB93" s="23" t="s">
        <v>131</v>
      </c>
      <c r="GZC93" s="23" t="s">
        <v>131</v>
      </c>
      <c r="GZD93" s="23" t="s">
        <v>131</v>
      </c>
      <c r="GZE93" s="23" t="s">
        <v>131</v>
      </c>
      <c r="GZF93" s="23" t="s">
        <v>131</v>
      </c>
      <c r="GZG93" s="23" t="s">
        <v>131</v>
      </c>
      <c r="GZH93" s="23" t="s">
        <v>131</v>
      </c>
      <c r="GZI93" s="23" t="s">
        <v>131</v>
      </c>
      <c r="GZJ93" s="23" t="s">
        <v>131</v>
      </c>
      <c r="GZK93" s="23" t="s">
        <v>131</v>
      </c>
      <c r="GZL93" s="23" t="s">
        <v>131</v>
      </c>
      <c r="GZM93" s="23" t="s">
        <v>131</v>
      </c>
      <c r="GZN93" s="23" t="s">
        <v>131</v>
      </c>
      <c r="GZO93" s="23" t="s">
        <v>131</v>
      </c>
      <c r="GZP93" s="23" t="s">
        <v>131</v>
      </c>
      <c r="GZQ93" s="23" t="s">
        <v>131</v>
      </c>
      <c r="GZR93" s="23" t="s">
        <v>131</v>
      </c>
      <c r="GZS93" s="23" t="s">
        <v>131</v>
      </c>
      <c r="GZT93" s="23" t="s">
        <v>131</v>
      </c>
      <c r="GZU93" s="23" t="s">
        <v>131</v>
      </c>
      <c r="GZV93" s="23" t="s">
        <v>131</v>
      </c>
      <c r="GZW93" s="23" t="s">
        <v>131</v>
      </c>
      <c r="GZX93" s="23" t="s">
        <v>131</v>
      </c>
      <c r="GZY93" s="23" t="s">
        <v>131</v>
      </c>
      <c r="GZZ93" s="23" t="s">
        <v>131</v>
      </c>
      <c r="HAA93" s="23" t="s">
        <v>131</v>
      </c>
      <c r="HAB93" s="23" t="s">
        <v>131</v>
      </c>
      <c r="HAC93" s="23" t="s">
        <v>131</v>
      </c>
      <c r="HAD93" s="23" t="s">
        <v>131</v>
      </c>
      <c r="HAE93" s="23" t="s">
        <v>131</v>
      </c>
      <c r="HAF93" s="23" t="s">
        <v>131</v>
      </c>
      <c r="HAG93" s="23" t="s">
        <v>131</v>
      </c>
      <c r="HAH93" s="23" t="s">
        <v>131</v>
      </c>
      <c r="HAI93" s="23" t="s">
        <v>131</v>
      </c>
      <c r="HAJ93" s="23" t="s">
        <v>131</v>
      </c>
      <c r="HAK93" s="23" t="s">
        <v>131</v>
      </c>
      <c r="HAL93" s="23" t="s">
        <v>131</v>
      </c>
      <c r="HAM93" s="23" t="s">
        <v>131</v>
      </c>
      <c r="HAN93" s="23" t="s">
        <v>131</v>
      </c>
      <c r="HAO93" s="23" t="s">
        <v>131</v>
      </c>
      <c r="HAP93" s="23" t="s">
        <v>131</v>
      </c>
      <c r="HAQ93" s="23" t="s">
        <v>131</v>
      </c>
      <c r="HAR93" s="23" t="s">
        <v>131</v>
      </c>
      <c r="HAS93" s="23" t="s">
        <v>131</v>
      </c>
      <c r="HAT93" s="23" t="s">
        <v>131</v>
      </c>
      <c r="HAU93" s="23" t="s">
        <v>131</v>
      </c>
      <c r="HAV93" s="23" t="s">
        <v>131</v>
      </c>
      <c r="HAW93" s="23" t="s">
        <v>131</v>
      </c>
      <c r="HAX93" s="23" t="s">
        <v>131</v>
      </c>
      <c r="HAY93" s="23" t="s">
        <v>131</v>
      </c>
      <c r="HAZ93" s="23" t="s">
        <v>131</v>
      </c>
      <c r="HBA93" s="23" t="s">
        <v>131</v>
      </c>
      <c r="HBB93" s="23" t="s">
        <v>131</v>
      </c>
      <c r="HBC93" s="23" t="s">
        <v>131</v>
      </c>
      <c r="HBD93" s="23" t="s">
        <v>131</v>
      </c>
      <c r="HBE93" s="23" t="s">
        <v>131</v>
      </c>
      <c r="HBF93" s="23" t="s">
        <v>131</v>
      </c>
      <c r="HBG93" s="23" t="s">
        <v>131</v>
      </c>
      <c r="HBH93" s="23" t="s">
        <v>131</v>
      </c>
      <c r="HBI93" s="23" t="s">
        <v>131</v>
      </c>
      <c r="HBJ93" s="23" t="s">
        <v>131</v>
      </c>
      <c r="HBK93" s="23" t="s">
        <v>131</v>
      </c>
      <c r="HBL93" s="23" t="s">
        <v>131</v>
      </c>
      <c r="HBM93" s="23" t="s">
        <v>131</v>
      </c>
      <c r="HBN93" s="23" t="s">
        <v>131</v>
      </c>
      <c r="HBO93" s="23" t="s">
        <v>131</v>
      </c>
      <c r="HBP93" s="23" t="s">
        <v>131</v>
      </c>
      <c r="HBQ93" s="23" t="s">
        <v>131</v>
      </c>
      <c r="HBR93" s="23" t="s">
        <v>131</v>
      </c>
      <c r="HBS93" s="23" t="s">
        <v>131</v>
      </c>
      <c r="HBT93" s="23" t="s">
        <v>131</v>
      </c>
      <c r="HBU93" s="23" t="s">
        <v>131</v>
      </c>
      <c r="HBV93" s="23" t="s">
        <v>131</v>
      </c>
      <c r="HBW93" s="23" t="s">
        <v>131</v>
      </c>
      <c r="HBX93" s="23" t="s">
        <v>131</v>
      </c>
      <c r="HBY93" s="23" t="s">
        <v>131</v>
      </c>
      <c r="HBZ93" s="23" t="s">
        <v>131</v>
      </c>
      <c r="HCA93" s="23" t="s">
        <v>131</v>
      </c>
      <c r="HCB93" s="23" t="s">
        <v>131</v>
      </c>
      <c r="HCC93" s="23" t="s">
        <v>131</v>
      </c>
      <c r="HCD93" s="23" t="s">
        <v>131</v>
      </c>
      <c r="HCE93" s="23" t="s">
        <v>131</v>
      </c>
      <c r="HCF93" s="23" t="s">
        <v>131</v>
      </c>
      <c r="HCG93" s="23" t="s">
        <v>131</v>
      </c>
      <c r="HCH93" s="23" t="s">
        <v>131</v>
      </c>
      <c r="HCI93" s="23" t="s">
        <v>131</v>
      </c>
      <c r="HCJ93" s="23" t="s">
        <v>131</v>
      </c>
      <c r="HCK93" s="23" t="s">
        <v>131</v>
      </c>
      <c r="HCL93" s="23" t="s">
        <v>131</v>
      </c>
      <c r="HCM93" s="23" t="s">
        <v>131</v>
      </c>
      <c r="HCN93" s="23" t="s">
        <v>131</v>
      </c>
      <c r="HCO93" s="23" t="s">
        <v>131</v>
      </c>
      <c r="HCP93" s="23" t="s">
        <v>131</v>
      </c>
      <c r="HCQ93" s="23" t="s">
        <v>131</v>
      </c>
      <c r="HCR93" s="23" t="s">
        <v>131</v>
      </c>
      <c r="HCS93" s="23" t="s">
        <v>131</v>
      </c>
      <c r="HCT93" s="23" t="s">
        <v>131</v>
      </c>
      <c r="HCU93" s="23" t="s">
        <v>131</v>
      </c>
      <c r="HCV93" s="23" t="s">
        <v>131</v>
      </c>
      <c r="HCW93" s="23" t="s">
        <v>131</v>
      </c>
      <c r="HCX93" s="23" t="s">
        <v>131</v>
      </c>
      <c r="HCY93" s="23" t="s">
        <v>131</v>
      </c>
      <c r="HCZ93" s="23" t="s">
        <v>131</v>
      </c>
      <c r="HDA93" s="23" t="s">
        <v>131</v>
      </c>
      <c r="HDB93" s="23" t="s">
        <v>131</v>
      </c>
      <c r="HDC93" s="23" t="s">
        <v>131</v>
      </c>
      <c r="HDD93" s="23" t="s">
        <v>131</v>
      </c>
      <c r="HDE93" s="23" t="s">
        <v>131</v>
      </c>
      <c r="HDF93" s="23" t="s">
        <v>131</v>
      </c>
      <c r="HDG93" s="23" t="s">
        <v>131</v>
      </c>
      <c r="HDH93" s="23" t="s">
        <v>131</v>
      </c>
      <c r="HDI93" s="23" t="s">
        <v>131</v>
      </c>
      <c r="HDJ93" s="23" t="s">
        <v>131</v>
      </c>
      <c r="HDK93" s="23" t="s">
        <v>131</v>
      </c>
      <c r="HDL93" s="23" t="s">
        <v>131</v>
      </c>
      <c r="HDM93" s="23" t="s">
        <v>131</v>
      </c>
      <c r="HDN93" s="23" t="s">
        <v>131</v>
      </c>
      <c r="HDO93" s="23" t="s">
        <v>131</v>
      </c>
      <c r="HDP93" s="23" t="s">
        <v>131</v>
      </c>
      <c r="HDQ93" s="23" t="s">
        <v>131</v>
      </c>
      <c r="HDR93" s="23" t="s">
        <v>131</v>
      </c>
      <c r="HDS93" s="23" t="s">
        <v>131</v>
      </c>
      <c r="HDT93" s="23" t="s">
        <v>131</v>
      </c>
      <c r="HDU93" s="23" t="s">
        <v>131</v>
      </c>
      <c r="HDV93" s="23" t="s">
        <v>131</v>
      </c>
      <c r="HDW93" s="23" t="s">
        <v>131</v>
      </c>
      <c r="HDX93" s="23" t="s">
        <v>131</v>
      </c>
      <c r="HDY93" s="23" t="s">
        <v>131</v>
      </c>
      <c r="HDZ93" s="23" t="s">
        <v>131</v>
      </c>
      <c r="HEA93" s="23" t="s">
        <v>131</v>
      </c>
      <c r="HEB93" s="23" t="s">
        <v>131</v>
      </c>
      <c r="HEC93" s="23" t="s">
        <v>131</v>
      </c>
      <c r="HED93" s="23" t="s">
        <v>131</v>
      </c>
      <c r="HEE93" s="23" t="s">
        <v>131</v>
      </c>
      <c r="HEF93" s="23" t="s">
        <v>131</v>
      </c>
      <c r="HEG93" s="23" t="s">
        <v>131</v>
      </c>
      <c r="HEH93" s="23" t="s">
        <v>131</v>
      </c>
      <c r="HEI93" s="23" t="s">
        <v>131</v>
      </c>
      <c r="HEJ93" s="23" t="s">
        <v>131</v>
      </c>
      <c r="HEK93" s="23" t="s">
        <v>131</v>
      </c>
      <c r="HEL93" s="23" t="s">
        <v>131</v>
      </c>
      <c r="HEM93" s="23" t="s">
        <v>131</v>
      </c>
      <c r="HEN93" s="23" t="s">
        <v>131</v>
      </c>
      <c r="HEO93" s="23" t="s">
        <v>131</v>
      </c>
      <c r="HEP93" s="23" t="s">
        <v>131</v>
      </c>
      <c r="HEQ93" s="23" t="s">
        <v>131</v>
      </c>
      <c r="HER93" s="23" t="s">
        <v>131</v>
      </c>
      <c r="HES93" s="23" t="s">
        <v>131</v>
      </c>
      <c r="HET93" s="23" t="s">
        <v>131</v>
      </c>
      <c r="HEU93" s="23" t="s">
        <v>131</v>
      </c>
      <c r="HEV93" s="23" t="s">
        <v>131</v>
      </c>
      <c r="HEW93" s="23" t="s">
        <v>131</v>
      </c>
      <c r="HEX93" s="23" t="s">
        <v>131</v>
      </c>
      <c r="HEY93" s="23" t="s">
        <v>131</v>
      </c>
      <c r="HEZ93" s="23" t="s">
        <v>131</v>
      </c>
      <c r="HFA93" s="23" t="s">
        <v>131</v>
      </c>
      <c r="HFB93" s="23" t="s">
        <v>131</v>
      </c>
      <c r="HFC93" s="23" t="s">
        <v>131</v>
      </c>
      <c r="HFD93" s="23" t="s">
        <v>131</v>
      </c>
      <c r="HFE93" s="23" t="s">
        <v>131</v>
      </c>
      <c r="HFF93" s="23" t="s">
        <v>131</v>
      </c>
      <c r="HFG93" s="23" t="s">
        <v>131</v>
      </c>
      <c r="HFH93" s="23" t="s">
        <v>131</v>
      </c>
      <c r="HFI93" s="23" t="s">
        <v>131</v>
      </c>
      <c r="HFJ93" s="23" t="s">
        <v>131</v>
      </c>
      <c r="HFK93" s="23" t="s">
        <v>131</v>
      </c>
      <c r="HFL93" s="23" t="s">
        <v>131</v>
      </c>
      <c r="HFM93" s="23" t="s">
        <v>131</v>
      </c>
      <c r="HFN93" s="23" t="s">
        <v>131</v>
      </c>
      <c r="HFO93" s="23" t="s">
        <v>131</v>
      </c>
      <c r="HFP93" s="23" t="s">
        <v>131</v>
      </c>
      <c r="HFQ93" s="23" t="s">
        <v>131</v>
      </c>
      <c r="HFR93" s="23" t="s">
        <v>131</v>
      </c>
      <c r="HFS93" s="23" t="s">
        <v>131</v>
      </c>
      <c r="HFT93" s="23" t="s">
        <v>131</v>
      </c>
      <c r="HFU93" s="23" t="s">
        <v>131</v>
      </c>
      <c r="HFV93" s="23" t="s">
        <v>131</v>
      </c>
      <c r="HFW93" s="23" t="s">
        <v>131</v>
      </c>
      <c r="HFX93" s="23" t="s">
        <v>131</v>
      </c>
      <c r="HFY93" s="23" t="s">
        <v>131</v>
      </c>
      <c r="HFZ93" s="23" t="s">
        <v>131</v>
      </c>
      <c r="HGA93" s="23" t="s">
        <v>131</v>
      </c>
      <c r="HGB93" s="23" t="s">
        <v>131</v>
      </c>
      <c r="HGC93" s="23" t="s">
        <v>131</v>
      </c>
      <c r="HGD93" s="23" t="s">
        <v>131</v>
      </c>
      <c r="HGE93" s="23" t="s">
        <v>131</v>
      </c>
      <c r="HGF93" s="23" t="s">
        <v>131</v>
      </c>
      <c r="HGG93" s="23" t="s">
        <v>131</v>
      </c>
      <c r="HGH93" s="23" t="s">
        <v>131</v>
      </c>
      <c r="HGI93" s="23" t="s">
        <v>131</v>
      </c>
      <c r="HGJ93" s="23" t="s">
        <v>131</v>
      </c>
      <c r="HGK93" s="23" t="s">
        <v>131</v>
      </c>
      <c r="HGL93" s="23" t="s">
        <v>131</v>
      </c>
      <c r="HGM93" s="23" t="s">
        <v>131</v>
      </c>
      <c r="HGN93" s="23" t="s">
        <v>131</v>
      </c>
      <c r="HGO93" s="23" t="s">
        <v>131</v>
      </c>
      <c r="HGP93" s="23" t="s">
        <v>131</v>
      </c>
      <c r="HGQ93" s="23" t="s">
        <v>131</v>
      </c>
      <c r="HGR93" s="23" t="s">
        <v>131</v>
      </c>
      <c r="HGS93" s="23" t="s">
        <v>131</v>
      </c>
      <c r="HGT93" s="23" t="s">
        <v>131</v>
      </c>
      <c r="HGU93" s="23" t="s">
        <v>131</v>
      </c>
      <c r="HGV93" s="23" t="s">
        <v>131</v>
      </c>
      <c r="HGW93" s="23" t="s">
        <v>131</v>
      </c>
      <c r="HGX93" s="23" t="s">
        <v>131</v>
      </c>
      <c r="HGY93" s="23" t="s">
        <v>131</v>
      </c>
      <c r="HGZ93" s="23" t="s">
        <v>131</v>
      </c>
      <c r="HHA93" s="23" t="s">
        <v>131</v>
      </c>
      <c r="HHB93" s="23" t="s">
        <v>131</v>
      </c>
      <c r="HHC93" s="23" t="s">
        <v>131</v>
      </c>
      <c r="HHD93" s="23" t="s">
        <v>131</v>
      </c>
      <c r="HHE93" s="23" t="s">
        <v>131</v>
      </c>
      <c r="HHF93" s="23" t="s">
        <v>131</v>
      </c>
      <c r="HHG93" s="23" t="s">
        <v>131</v>
      </c>
      <c r="HHH93" s="23" t="s">
        <v>131</v>
      </c>
      <c r="HHI93" s="23" t="s">
        <v>131</v>
      </c>
      <c r="HHJ93" s="23" t="s">
        <v>131</v>
      </c>
      <c r="HHK93" s="23" t="s">
        <v>131</v>
      </c>
      <c r="HHL93" s="23" t="s">
        <v>131</v>
      </c>
      <c r="HHM93" s="23" t="s">
        <v>131</v>
      </c>
      <c r="HHN93" s="23" t="s">
        <v>131</v>
      </c>
      <c r="HHO93" s="23" t="s">
        <v>131</v>
      </c>
      <c r="HHP93" s="23" t="s">
        <v>131</v>
      </c>
      <c r="HHQ93" s="23" t="s">
        <v>131</v>
      </c>
      <c r="HHR93" s="23" t="s">
        <v>131</v>
      </c>
      <c r="HHS93" s="23" t="s">
        <v>131</v>
      </c>
      <c r="HHT93" s="23" t="s">
        <v>131</v>
      </c>
      <c r="HHU93" s="23" t="s">
        <v>131</v>
      </c>
      <c r="HHV93" s="23" t="s">
        <v>131</v>
      </c>
      <c r="HHW93" s="23" t="s">
        <v>131</v>
      </c>
      <c r="HHX93" s="23" t="s">
        <v>131</v>
      </c>
      <c r="HHY93" s="23" t="s">
        <v>131</v>
      </c>
      <c r="HHZ93" s="23" t="s">
        <v>131</v>
      </c>
      <c r="HIA93" s="23" t="s">
        <v>131</v>
      </c>
      <c r="HIB93" s="23" t="s">
        <v>131</v>
      </c>
      <c r="HIC93" s="23" t="s">
        <v>131</v>
      </c>
      <c r="HID93" s="23" t="s">
        <v>131</v>
      </c>
      <c r="HIE93" s="23" t="s">
        <v>131</v>
      </c>
      <c r="HIF93" s="23" t="s">
        <v>131</v>
      </c>
      <c r="HIG93" s="23" t="s">
        <v>131</v>
      </c>
      <c r="HIH93" s="23" t="s">
        <v>131</v>
      </c>
      <c r="HII93" s="23" t="s">
        <v>131</v>
      </c>
      <c r="HIJ93" s="23" t="s">
        <v>131</v>
      </c>
      <c r="HIK93" s="23" t="s">
        <v>131</v>
      </c>
      <c r="HIL93" s="23" t="s">
        <v>131</v>
      </c>
      <c r="HIM93" s="23" t="s">
        <v>131</v>
      </c>
      <c r="HIN93" s="23" t="s">
        <v>131</v>
      </c>
      <c r="HIO93" s="23" t="s">
        <v>131</v>
      </c>
      <c r="HIP93" s="23" t="s">
        <v>131</v>
      </c>
      <c r="HIQ93" s="23" t="s">
        <v>131</v>
      </c>
      <c r="HIR93" s="23" t="s">
        <v>131</v>
      </c>
      <c r="HIS93" s="23" t="s">
        <v>131</v>
      </c>
      <c r="HIT93" s="23" t="s">
        <v>131</v>
      </c>
      <c r="HIU93" s="23" t="s">
        <v>131</v>
      </c>
      <c r="HIV93" s="23" t="s">
        <v>131</v>
      </c>
      <c r="HIW93" s="23" t="s">
        <v>131</v>
      </c>
      <c r="HIX93" s="23" t="s">
        <v>131</v>
      </c>
      <c r="HIY93" s="23" t="s">
        <v>131</v>
      </c>
      <c r="HIZ93" s="23" t="s">
        <v>131</v>
      </c>
      <c r="HJA93" s="23" t="s">
        <v>131</v>
      </c>
      <c r="HJB93" s="23" t="s">
        <v>131</v>
      </c>
      <c r="HJC93" s="23" t="s">
        <v>131</v>
      </c>
      <c r="HJD93" s="23" t="s">
        <v>131</v>
      </c>
      <c r="HJE93" s="23" t="s">
        <v>131</v>
      </c>
      <c r="HJF93" s="23" t="s">
        <v>131</v>
      </c>
      <c r="HJG93" s="23" t="s">
        <v>131</v>
      </c>
      <c r="HJH93" s="23" t="s">
        <v>131</v>
      </c>
      <c r="HJI93" s="23" t="s">
        <v>131</v>
      </c>
      <c r="HJJ93" s="23" t="s">
        <v>131</v>
      </c>
      <c r="HJK93" s="23" t="s">
        <v>131</v>
      </c>
      <c r="HJL93" s="23" t="s">
        <v>131</v>
      </c>
      <c r="HJM93" s="23" t="s">
        <v>131</v>
      </c>
      <c r="HJN93" s="23" t="s">
        <v>131</v>
      </c>
      <c r="HJO93" s="23" t="s">
        <v>131</v>
      </c>
      <c r="HJP93" s="23" t="s">
        <v>131</v>
      </c>
      <c r="HJQ93" s="23" t="s">
        <v>131</v>
      </c>
      <c r="HJR93" s="23" t="s">
        <v>131</v>
      </c>
      <c r="HJS93" s="23" t="s">
        <v>131</v>
      </c>
      <c r="HJT93" s="23" t="s">
        <v>131</v>
      </c>
      <c r="HJU93" s="23" t="s">
        <v>131</v>
      </c>
      <c r="HJV93" s="23" t="s">
        <v>131</v>
      </c>
      <c r="HJW93" s="23" t="s">
        <v>131</v>
      </c>
      <c r="HJX93" s="23" t="s">
        <v>131</v>
      </c>
      <c r="HJY93" s="23" t="s">
        <v>131</v>
      </c>
      <c r="HJZ93" s="23" t="s">
        <v>131</v>
      </c>
      <c r="HKA93" s="23" t="s">
        <v>131</v>
      </c>
      <c r="HKB93" s="23" t="s">
        <v>131</v>
      </c>
      <c r="HKC93" s="23" t="s">
        <v>131</v>
      </c>
      <c r="HKD93" s="23" t="s">
        <v>131</v>
      </c>
      <c r="HKE93" s="23" t="s">
        <v>131</v>
      </c>
      <c r="HKF93" s="23" t="s">
        <v>131</v>
      </c>
      <c r="HKG93" s="23" t="s">
        <v>131</v>
      </c>
      <c r="HKH93" s="23" t="s">
        <v>131</v>
      </c>
      <c r="HKI93" s="23" t="s">
        <v>131</v>
      </c>
      <c r="HKJ93" s="23" t="s">
        <v>131</v>
      </c>
      <c r="HKK93" s="23" t="s">
        <v>131</v>
      </c>
      <c r="HKL93" s="23" t="s">
        <v>131</v>
      </c>
      <c r="HKM93" s="23" t="s">
        <v>131</v>
      </c>
      <c r="HKN93" s="23" t="s">
        <v>131</v>
      </c>
      <c r="HKO93" s="23" t="s">
        <v>131</v>
      </c>
      <c r="HKP93" s="23" t="s">
        <v>131</v>
      </c>
      <c r="HKQ93" s="23" t="s">
        <v>131</v>
      </c>
      <c r="HKR93" s="23" t="s">
        <v>131</v>
      </c>
      <c r="HKS93" s="23" t="s">
        <v>131</v>
      </c>
      <c r="HKT93" s="23" t="s">
        <v>131</v>
      </c>
      <c r="HKU93" s="23" t="s">
        <v>131</v>
      </c>
      <c r="HKV93" s="23" t="s">
        <v>131</v>
      </c>
      <c r="HKW93" s="23" t="s">
        <v>131</v>
      </c>
      <c r="HKX93" s="23" t="s">
        <v>131</v>
      </c>
      <c r="HKY93" s="23" t="s">
        <v>131</v>
      </c>
      <c r="HKZ93" s="23" t="s">
        <v>131</v>
      </c>
      <c r="HLA93" s="23" t="s">
        <v>131</v>
      </c>
      <c r="HLB93" s="23" t="s">
        <v>131</v>
      </c>
      <c r="HLC93" s="23" t="s">
        <v>131</v>
      </c>
      <c r="HLD93" s="23" t="s">
        <v>131</v>
      </c>
      <c r="HLE93" s="23" t="s">
        <v>131</v>
      </c>
      <c r="HLF93" s="23" t="s">
        <v>131</v>
      </c>
      <c r="HLG93" s="23" t="s">
        <v>131</v>
      </c>
      <c r="HLH93" s="23" t="s">
        <v>131</v>
      </c>
      <c r="HLI93" s="23" t="s">
        <v>131</v>
      </c>
      <c r="HLJ93" s="23" t="s">
        <v>131</v>
      </c>
      <c r="HLK93" s="23" t="s">
        <v>131</v>
      </c>
      <c r="HLL93" s="23" t="s">
        <v>131</v>
      </c>
      <c r="HLM93" s="23" t="s">
        <v>131</v>
      </c>
      <c r="HLN93" s="23" t="s">
        <v>131</v>
      </c>
      <c r="HLO93" s="23" t="s">
        <v>131</v>
      </c>
      <c r="HLP93" s="23" t="s">
        <v>131</v>
      </c>
      <c r="HLQ93" s="23" t="s">
        <v>131</v>
      </c>
      <c r="HLR93" s="23" t="s">
        <v>131</v>
      </c>
      <c r="HLS93" s="23" t="s">
        <v>131</v>
      </c>
      <c r="HLT93" s="23" t="s">
        <v>131</v>
      </c>
      <c r="HLU93" s="23" t="s">
        <v>131</v>
      </c>
      <c r="HLV93" s="23" t="s">
        <v>131</v>
      </c>
      <c r="HLW93" s="23" t="s">
        <v>131</v>
      </c>
      <c r="HLX93" s="23" t="s">
        <v>131</v>
      </c>
      <c r="HLY93" s="23" t="s">
        <v>131</v>
      </c>
      <c r="HLZ93" s="23" t="s">
        <v>131</v>
      </c>
      <c r="HMA93" s="23" t="s">
        <v>131</v>
      </c>
      <c r="HMB93" s="23" t="s">
        <v>131</v>
      </c>
      <c r="HMC93" s="23" t="s">
        <v>131</v>
      </c>
      <c r="HMD93" s="23" t="s">
        <v>131</v>
      </c>
      <c r="HME93" s="23" t="s">
        <v>131</v>
      </c>
      <c r="HMF93" s="23" t="s">
        <v>131</v>
      </c>
      <c r="HMG93" s="23" t="s">
        <v>131</v>
      </c>
      <c r="HMH93" s="23" t="s">
        <v>131</v>
      </c>
      <c r="HMI93" s="23" t="s">
        <v>131</v>
      </c>
      <c r="HMJ93" s="23" t="s">
        <v>131</v>
      </c>
      <c r="HMK93" s="23" t="s">
        <v>131</v>
      </c>
      <c r="HML93" s="23" t="s">
        <v>131</v>
      </c>
      <c r="HMM93" s="23" t="s">
        <v>131</v>
      </c>
      <c r="HMN93" s="23" t="s">
        <v>131</v>
      </c>
      <c r="HMO93" s="23" t="s">
        <v>131</v>
      </c>
      <c r="HMP93" s="23" t="s">
        <v>131</v>
      </c>
      <c r="HMQ93" s="23" t="s">
        <v>131</v>
      </c>
      <c r="HMR93" s="23" t="s">
        <v>131</v>
      </c>
      <c r="HMS93" s="23" t="s">
        <v>131</v>
      </c>
      <c r="HMT93" s="23" t="s">
        <v>131</v>
      </c>
      <c r="HMU93" s="23" t="s">
        <v>131</v>
      </c>
      <c r="HMV93" s="23" t="s">
        <v>131</v>
      </c>
      <c r="HMW93" s="23" t="s">
        <v>131</v>
      </c>
      <c r="HMX93" s="23" t="s">
        <v>131</v>
      </c>
      <c r="HMY93" s="23" t="s">
        <v>131</v>
      </c>
      <c r="HMZ93" s="23" t="s">
        <v>131</v>
      </c>
      <c r="HNA93" s="23" t="s">
        <v>131</v>
      </c>
      <c r="HNB93" s="23" t="s">
        <v>131</v>
      </c>
      <c r="HNC93" s="23" t="s">
        <v>131</v>
      </c>
      <c r="HND93" s="23" t="s">
        <v>131</v>
      </c>
      <c r="HNE93" s="23" t="s">
        <v>131</v>
      </c>
      <c r="HNF93" s="23" t="s">
        <v>131</v>
      </c>
      <c r="HNG93" s="23" t="s">
        <v>131</v>
      </c>
      <c r="HNH93" s="23" t="s">
        <v>131</v>
      </c>
      <c r="HNI93" s="23" t="s">
        <v>131</v>
      </c>
      <c r="HNJ93" s="23" t="s">
        <v>131</v>
      </c>
      <c r="HNK93" s="23" t="s">
        <v>131</v>
      </c>
      <c r="HNL93" s="23" t="s">
        <v>131</v>
      </c>
      <c r="HNM93" s="23" t="s">
        <v>131</v>
      </c>
      <c r="HNN93" s="23" t="s">
        <v>131</v>
      </c>
      <c r="HNO93" s="23" t="s">
        <v>131</v>
      </c>
      <c r="HNP93" s="23" t="s">
        <v>131</v>
      </c>
      <c r="HNQ93" s="23" t="s">
        <v>131</v>
      </c>
      <c r="HNR93" s="23" t="s">
        <v>131</v>
      </c>
      <c r="HNS93" s="23" t="s">
        <v>131</v>
      </c>
      <c r="HNT93" s="23" t="s">
        <v>131</v>
      </c>
      <c r="HNU93" s="23" t="s">
        <v>131</v>
      </c>
      <c r="HNV93" s="23" t="s">
        <v>131</v>
      </c>
      <c r="HNW93" s="23" t="s">
        <v>131</v>
      </c>
      <c r="HNX93" s="23" t="s">
        <v>131</v>
      </c>
      <c r="HNY93" s="23" t="s">
        <v>131</v>
      </c>
      <c r="HNZ93" s="23" t="s">
        <v>131</v>
      </c>
      <c r="HOA93" s="23" t="s">
        <v>131</v>
      </c>
      <c r="HOB93" s="23" t="s">
        <v>131</v>
      </c>
      <c r="HOC93" s="23" t="s">
        <v>131</v>
      </c>
      <c r="HOD93" s="23" t="s">
        <v>131</v>
      </c>
      <c r="HOE93" s="23" t="s">
        <v>131</v>
      </c>
      <c r="HOF93" s="23" t="s">
        <v>131</v>
      </c>
      <c r="HOG93" s="23" t="s">
        <v>131</v>
      </c>
      <c r="HOH93" s="23" t="s">
        <v>131</v>
      </c>
      <c r="HOI93" s="23" t="s">
        <v>131</v>
      </c>
      <c r="HOJ93" s="23" t="s">
        <v>131</v>
      </c>
      <c r="HOK93" s="23" t="s">
        <v>131</v>
      </c>
      <c r="HOL93" s="23" t="s">
        <v>131</v>
      </c>
      <c r="HOM93" s="23" t="s">
        <v>131</v>
      </c>
      <c r="HON93" s="23" t="s">
        <v>131</v>
      </c>
      <c r="HOO93" s="23" t="s">
        <v>131</v>
      </c>
      <c r="HOP93" s="23" t="s">
        <v>131</v>
      </c>
      <c r="HOQ93" s="23" t="s">
        <v>131</v>
      </c>
      <c r="HOR93" s="23" t="s">
        <v>131</v>
      </c>
      <c r="HOS93" s="23" t="s">
        <v>131</v>
      </c>
      <c r="HOT93" s="23" t="s">
        <v>131</v>
      </c>
      <c r="HOU93" s="23" t="s">
        <v>131</v>
      </c>
      <c r="HOV93" s="23" t="s">
        <v>131</v>
      </c>
      <c r="HOW93" s="23" t="s">
        <v>131</v>
      </c>
      <c r="HOX93" s="23" t="s">
        <v>131</v>
      </c>
      <c r="HOY93" s="23" t="s">
        <v>131</v>
      </c>
      <c r="HOZ93" s="23" t="s">
        <v>131</v>
      </c>
      <c r="HPA93" s="23" t="s">
        <v>131</v>
      </c>
      <c r="HPB93" s="23" t="s">
        <v>131</v>
      </c>
      <c r="HPC93" s="23" t="s">
        <v>131</v>
      </c>
      <c r="HPD93" s="23" t="s">
        <v>131</v>
      </c>
      <c r="HPE93" s="23" t="s">
        <v>131</v>
      </c>
      <c r="HPF93" s="23" t="s">
        <v>131</v>
      </c>
      <c r="HPG93" s="23" t="s">
        <v>131</v>
      </c>
      <c r="HPH93" s="23" t="s">
        <v>131</v>
      </c>
      <c r="HPI93" s="23" t="s">
        <v>131</v>
      </c>
      <c r="HPJ93" s="23" t="s">
        <v>131</v>
      </c>
      <c r="HPK93" s="23" t="s">
        <v>131</v>
      </c>
      <c r="HPL93" s="23" t="s">
        <v>131</v>
      </c>
      <c r="HPM93" s="23" t="s">
        <v>131</v>
      </c>
      <c r="HPN93" s="23" t="s">
        <v>131</v>
      </c>
      <c r="HPO93" s="23" t="s">
        <v>131</v>
      </c>
      <c r="HPP93" s="23" t="s">
        <v>131</v>
      </c>
      <c r="HPQ93" s="23" t="s">
        <v>131</v>
      </c>
      <c r="HPR93" s="23" t="s">
        <v>131</v>
      </c>
      <c r="HPS93" s="23" t="s">
        <v>131</v>
      </c>
      <c r="HPT93" s="23" t="s">
        <v>131</v>
      </c>
      <c r="HPU93" s="23" t="s">
        <v>131</v>
      </c>
      <c r="HPV93" s="23" t="s">
        <v>131</v>
      </c>
      <c r="HPW93" s="23" t="s">
        <v>131</v>
      </c>
      <c r="HPX93" s="23" t="s">
        <v>131</v>
      </c>
      <c r="HPY93" s="23" t="s">
        <v>131</v>
      </c>
      <c r="HPZ93" s="23" t="s">
        <v>131</v>
      </c>
      <c r="HQA93" s="23" t="s">
        <v>131</v>
      </c>
      <c r="HQB93" s="23" t="s">
        <v>131</v>
      </c>
      <c r="HQC93" s="23" t="s">
        <v>131</v>
      </c>
      <c r="HQD93" s="23" t="s">
        <v>131</v>
      </c>
      <c r="HQE93" s="23" t="s">
        <v>131</v>
      </c>
      <c r="HQF93" s="23" t="s">
        <v>131</v>
      </c>
      <c r="HQG93" s="23" t="s">
        <v>131</v>
      </c>
      <c r="HQH93" s="23" t="s">
        <v>131</v>
      </c>
      <c r="HQI93" s="23" t="s">
        <v>131</v>
      </c>
      <c r="HQJ93" s="23" t="s">
        <v>131</v>
      </c>
      <c r="HQK93" s="23" t="s">
        <v>131</v>
      </c>
      <c r="HQL93" s="23" t="s">
        <v>131</v>
      </c>
      <c r="HQM93" s="23" t="s">
        <v>131</v>
      </c>
      <c r="HQN93" s="23" t="s">
        <v>131</v>
      </c>
      <c r="HQO93" s="23" t="s">
        <v>131</v>
      </c>
      <c r="HQP93" s="23" t="s">
        <v>131</v>
      </c>
      <c r="HQQ93" s="23" t="s">
        <v>131</v>
      </c>
      <c r="HQR93" s="23" t="s">
        <v>131</v>
      </c>
      <c r="HQS93" s="23" t="s">
        <v>131</v>
      </c>
      <c r="HQT93" s="23" t="s">
        <v>131</v>
      </c>
      <c r="HQU93" s="23" t="s">
        <v>131</v>
      </c>
      <c r="HQV93" s="23" t="s">
        <v>131</v>
      </c>
      <c r="HQW93" s="23" t="s">
        <v>131</v>
      </c>
      <c r="HQX93" s="23" t="s">
        <v>131</v>
      </c>
      <c r="HQY93" s="23" t="s">
        <v>131</v>
      </c>
      <c r="HQZ93" s="23" t="s">
        <v>131</v>
      </c>
      <c r="HRA93" s="23" t="s">
        <v>131</v>
      </c>
      <c r="HRB93" s="23" t="s">
        <v>131</v>
      </c>
      <c r="HRC93" s="23" t="s">
        <v>131</v>
      </c>
      <c r="HRD93" s="23" t="s">
        <v>131</v>
      </c>
      <c r="HRE93" s="23" t="s">
        <v>131</v>
      </c>
      <c r="HRF93" s="23" t="s">
        <v>131</v>
      </c>
      <c r="HRG93" s="23" t="s">
        <v>131</v>
      </c>
      <c r="HRH93" s="23" t="s">
        <v>131</v>
      </c>
      <c r="HRI93" s="23" t="s">
        <v>131</v>
      </c>
      <c r="HRJ93" s="23" t="s">
        <v>131</v>
      </c>
      <c r="HRK93" s="23" t="s">
        <v>131</v>
      </c>
      <c r="HRL93" s="23" t="s">
        <v>131</v>
      </c>
      <c r="HRM93" s="23" t="s">
        <v>131</v>
      </c>
      <c r="HRN93" s="23" t="s">
        <v>131</v>
      </c>
      <c r="HRO93" s="23" t="s">
        <v>131</v>
      </c>
      <c r="HRP93" s="23" t="s">
        <v>131</v>
      </c>
      <c r="HRQ93" s="23" t="s">
        <v>131</v>
      </c>
      <c r="HRR93" s="23" t="s">
        <v>131</v>
      </c>
      <c r="HRS93" s="23" t="s">
        <v>131</v>
      </c>
      <c r="HRT93" s="23" t="s">
        <v>131</v>
      </c>
      <c r="HRU93" s="23" t="s">
        <v>131</v>
      </c>
      <c r="HRV93" s="23" t="s">
        <v>131</v>
      </c>
      <c r="HRW93" s="23" t="s">
        <v>131</v>
      </c>
      <c r="HRX93" s="23" t="s">
        <v>131</v>
      </c>
      <c r="HRY93" s="23" t="s">
        <v>131</v>
      </c>
      <c r="HRZ93" s="23" t="s">
        <v>131</v>
      </c>
      <c r="HSA93" s="23" t="s">
        <v>131</v>
      </c>
      <c r="HSB93" s="23" t="s">
        <v>131</v>
      </c>
      <c r="HSC93" s="23" t="s">
        <v>131</v>
      </c>
      <c r="HSD93" s="23" t="s">
        <v>131</v>
      </c>
      <c r="HSE93" s="23" t="s">
        <v>131</v>
      </c>
      <c r="HSF93" s="23" t="s">
        <v>131</v>
      </c>
      <c r="HSG93" s="23" t="s">
        <v>131</v>
      </c>
      <c r="HSH93" s="23" t="s">
        <v>131</v>
      </c>
      <c r="HSI93" s="23" t="s">
        <v>131</v>
      </c>
      <c r="HSJ93" s="23" t="s">
        <v>131</v>
      </c>
      <c r="HSK93" s="23" t="s">
        <v>131</v>
      </c>
      <c r="HSL93" s="23" t="s">
        <v>131</v>
      </c>
      <c r="HSM93" s="23" t="s">
        <v>131</v>
      </c>
      <c r="HSN93" s="23" t="s">
        <v>131</v>
      </c>
      <c r="HSO93" s="23" t="s">
        <v>131</v>
      </c>
      <c r="HSP93" s="23" t="s">
        <v>131</v>
      </c>
      <c r="HSQ93" s="23" t="s">
        <v>131</v>
      </c>
      <c r="HSR93" s="23" t="s">
        <v>131</v>
      </c>
      <c r="HSS93" s="23" t="s">
        <v>131</v>
      </c>
      <c r="HST93" s="23" t="s">
        <v>131</v>
      </c>
      <c r="HSU93" s="23" t="s">
        <v>131</v>
      </c>
      <c r="HSV93" s="23" t="s">
        <v>131</v>
      </c>
      <c r="HSW93" s="23" t="s">
        <v>131</v>
      </c>
      <c r="HSX93" s="23" t="s">
        <v>131</v>
      </c>
      <c r="HSY93" s="23" t="s">
        <v>131</v>
      </c>
      <c r="HSZ93" s="23" t="s">
        <v>131</v>
      </c>
      <c r="HTA93" s="23" t="s">
        <v>131</v>
      </c>
      <c r="HTB93" s="23" t="s">
        <v>131</v>
      </c>
      <c r="HTC93" s="23" t="s">
        <v>131</v>
      </c>
      <c r="HTD93" s="23" t="s">
        <v>131</v>
      </c>
      <c r="HTE93" s="23" t="s">
        <v>131</v>
      </c>
      <c r="HTF93" s="23" t="s">
        <v>131</v>
      </c>
      <c r="HTG93" s="23" t="s">
        <v>131</v>
      </c>
      <c r="HTH93" s="23" t="s">
        <v>131</v>
      </c>
      <c r="HTI93" s="23" t="s">
        <v>131</v>
      </c>
      <c r="HTJ93" s="23" t="s">
        <v>131</v>
      </c>
      <c r="HTK93" s="23" t="s">
        <v>131</v>
      </c>
      <c r="HTL93" s="23" t="s">
        <v>131</v>
      </c>
      <c r="HTM93" s="23" t="s">
        <v>131</v>
      </c>
      <c r="HTN93" s="23" t="s">
        <v>131</v>
      </c>
      <c r="HTO93" s="23" t="s">
        <v>131</v>
      </c>
      <c r="HTP93" s="23" t="s">
        <v>131</v>
      </c>
      <c r="HTQ93" s="23" t="s">
        <v>131</v>
      </c>
      <c r="HTR93" s="23" t="s">
        <v>131</v>
      </c>
      <c r="HTS93" s="23" t="s">
        <v>131</v>
      </c>
      <c r="HTT93" s="23" t="s">
        <v>131</v>
      </c>
      <c r="HTU93" s="23" t="s">
        <v>131</v>
      </c>
      <c r="HTV93" s="23" t="s">
        <v>131</v>
      </c>
      <c r="HTW93" s="23" t="s">
        <v>131</v>
      </c>
      <c r="HTX93" s="23" t="s">
        <v>131</v>
      </c>
      <c r="HTY93" s="23" t="s">
        <v>131</v>
      </c>
      <c r="HTZ93" s="23" t="s">
        <v>131</v>
      </c>
      <c r="HUA93" s="23" t="s">
        <v>131</v>
      </c>
      <c r="HUB93" s="23" t="s">
        <v>131</v>
      </c>
      <c r="HUC93" s="23" t="s">
        <v>131</v>
      </c>
      <c r="HUD93" s="23" t="s">
        <v>131</v>
      </c>
      <c r="HUE93" s="23" t="s">
        <v>131</v>
      </c>
      <c r="HUF93" s="23" t="s">
        <v>131</v>
      </c>
      <c r="HUG93" s="23" t="s">
        <v>131</v>
      </c>
      <c r="HUH93" s="23" t="s">
        <v>131</v>
      </c>
      <c r="HUI93" s="23" t="s">
        <v>131</v>
      </c>
      <c r="HUJ93" s="23" t="s">
        <v>131</v>
      </c>
      <c r="HUK93" s="23" t="s">
        <v>131</v>
      </c>
      <c r="HUL93" s="23" t="s">
        <v>131</v>
      </c>
      <c r="HUM93" s="23" t="s">
        <v>131</v>
      </c>
      <c r="HUN93" s="23" t="s">
        <v>131</v>
      </c>
      <c r="HUO93" s="23" t="s">
        <v>131</v>
      </c>
      <c r="HUP93" s="23" t="s">
        <v>131</v>
      </c>
      <c r="HUQ93" s="23" t="s">
        <v>131</v>
      </c>
      <c r="HUR93" s="23" t="s">
        <v>131</v>
      </c>
      <c r="HUS93" s="23" t="s">
        <v>131</v>
      </c>
      <c r="HUT93" s="23" t="s">
        <v>131</v>
      </c>
      <c r="HUU93" s="23" t="s">
        <v>131</v>
      </c>
      <c r="HUV93" s="23" t="s">
        <v>131</v>
      </c>
      <c r="HUW93" s="23" t="s">
        <v>131</v>
      </c>
      <c r="HUX93" s="23" t="s">
        <v>131</v>
      </c>
      <c r="HUY93" s="23" t="s">
        <v>131</v>
      </c>
      <c r="HUZ93" s="23" t="s">
        <v>131</v>
      </c>
      <c r="HVA93" s="23" t="s">
        <v>131</v>
      </c>
      <c r="HVB93" s="23" t="s">
        <v>131</v>
      </c>
      <c r="HVC93" s="23" t="s">
        <v>131</v>
      </c>
      <c r="HVD93" s="23" t="s">
        <v>131</v>
      </c>
      <c r="HVE93" s="23" t="s">
        <v>131</v>
      </c>
      <c r="HVF93" s="23" t="s">
        <v>131</v>
      </c>
      <c r="HVG93" s="23" t="s">
        <v>131</v>
      </c>
      <c r="HVH93" s="23" t="s">
        <v>131</v>
      </c>
      <c r="HVI93" s="23" t="s">
        <v>131</v>
      </c>
      <c r="HVJ93" s="23" t="s">
        <v>131</v>
      </c>
      <c r="HVK93" s="23" t="s">
        <v>131</v>
      </c>
      <c r="HVL93" s="23" t="s">
        <v>131</v>
      </c>
      <c r="HVM93" s="23" t="s">
        <v>131</v>
      </c>
      <c r="HVN93" s="23" t="s">
        <v>131</v>
      </c>
      <c r="HVO93" s="23" t="s">
        <v>131</v>
      </c>
      <c r="HVP93" s="23" t="s">
        <v>131</v>
      </c>
      <c r="HVQ93" s="23" t="s">
        <v>131</v>
      </c>
      <c r="HVR93" s="23" t="s">
        <v>131</v>
      </c>
      <c r="HVS93" s="23" t="s">
        <v>131</v>
      </c>
      <c r="HVT93" s="23" t="s">
        <v>131</v>
      </c>
      <c r="HVU93" s="23" t="s">
        <v>131</v>
      </c>
      <c r="HVV93" s="23" t="s">
        <v>131</v>
      </c>
      <c r="HVW93" s="23" t="s">
        <v>131</v>
      </c>
      <c r="HVX93" s="23" t="s">
        <v>131</v>
      </c>
      <c r="HVY93" s="23" t="s">
        <v>131</v>
      </c>
      <c r="HVZ93" s="23" t="s">
        <v>131</v>
      </c>
      <c r="HWA93" s="23" t="s">
        <v>131</v>
      </c>
      <c r="HWB93" s="23" t="s">
        <v>131</v>
      </c>
      <c r="HWC93" s="23" t="s">
        <v>131</v>
      </c>
      <c r="HWD93" s="23" t="s">
        <v>131</v>
      </c>
      <c r="HWE93" s="23" t="s">
        <v>131</v>
      </c>
      <c r="HWF93" s="23" t="s">
        <v>131</v>
      </c>
      <c r="HWG93" s="23" t="s">
        <v>131</v>
      </c>
      <c r="HWH93" s="23" t="s">
        <v>131</v>
      </c>
      <c r="HWI93" s="23" t="s">
        <v>131</v>
      </c>
      <c r="HWJ93" s="23" t="s">
        <v>131</v>
      </c>
      <c r="HWK93" s="23" t="s">
        <v>131</v>
      </c>
      <c r="HWL93" s="23" t="s">
        <v>131</v>
      </c>
      <c r="HWM93" s="23" t="s">
        <v>131</v>
      </c>
      <c r="HWN93" s="23" t="s">
        <v>131</v>
      </c>
      <c r="HWO93" s="23" t="s">
        <v>131</v>
      </c>
      <c r="HWP93" s="23" t="s">
        <v>131</v>
      </c>
      <c r="HWQ93" s="23" t="s">
        <v>131</v>
      </c>
      <c r="HWR93" s="23" t="s">
        <v>131</v>
      </c>
      <c r="HWS93" s="23" t="s">
        <v>131</v>
      </c>
      <c r="HWT93" s="23" t="s">
        <v>131</v>
      </c>
      <c r="HWU93" s="23" t="s">
        <v>131</v>
      </c>
      <c r="HWV93" s="23" t="s">
        <v>131</v>
      </c>
      <c r="HWW93" s="23" t="s">
        <v>131</v>
      </c>
      <c r="HWX93" s="23" t="s">
        <v>131</v>
      </c>
      <c r="HWY93" s="23" t="s">
        <v>131</v>
      </c>
      <c r="HWZ93" s="23" t="s">
        <v>131</v>
      </c>
      <c r="HXA93" s="23" t="s">
        <v>131</v>
      </c>
      <c r="HXB93" s="23" t="s">
        <v>131</v>
      </c>
      <c r="HXC93" s="23" t="s">
        <v>131</v>
      </c>
      <c r="HXD93" s="23" t="s">
        <v>131</v>
      </c>
      <c r="HXE93" s="23" t="s">
        <v>131</v>
      </c>
      <c r="HXF93" s="23" t="s">
        <v>131</v>
      </c>
      <c r="HXG93" s="23" t="s">
        <v>131</v>
      </c>
      <c r="HXH93" s="23" t="s">
        <v>131</v>
      </c>
      <c r="HXI93" s="23" t="s">
        <v>131</v>
      </c>
      <c r="HXJ93" s="23" t="s">
        <v>131</v>
      </c>
      <c r="HXK93" s="23" t="s">
        <v>131</v>
      </c>
      <c r="HXL93" s="23" t="s">
        <v>131</v>
      </c>
      <c r="HXM93" s="23" t="s">
        <v>131</v>
      </c>
      <c r="HXN93" s="23" t="s">
        <v>131</v>
      </c>
      <c r="HXO93" s="23" t="s">
        <v>131</v>
      </c>
      <c r="HXP93" s="23" t="s">
        <v>131</v>
      </c>
      <c r="HXQ93" s="23" t="s">
        <v>131</v>
      </c>
      <c r="HXR93" s="23" t="s">
        <v>131</v>
      </c>
      <c r="HXS93" s="23" t="s">
        <v>131</v>
      </c>
      <c r="HXT93" s="23" t="s">
        <v>131</v>
      </c>
      <c r="HXU93" s="23" t="s">
        <v>131</v>
      </c>
      <c r="HXV93" s="23" t="s">
        <v>131</v>
      </c>
      <c r="HXW93" s="23" t="s">
        <v>131</v>
      </c>
      <c r="HXX93" s="23" t="s">
        <v>131</v>
      </c>
      <c r="HXY93" s="23" t="s">
        <v>131</v>
      </c>
      <c r="HXZ93" s="23" t="s">
        <v>131</v>
      </c>
      <c r="HYA93" s="23" t="s">
        <v>131</v>
      </c>
      <c r="HYB93" s="23" t="s">
        <v>131</v>
      </c>
      <c r="HYC93" s="23" t="s">
        <v>131</v>
      </c>
      <c r="HYD93" s="23" t="s">
        <v>131</v>
      </c>
      <c r="HYE93" s="23" t="s">
        <v>131</v>
      </c>
      <c r="HYF93" s="23" t="s">
        <v>131</v>
      </c>
      <c r="HYG93" s="23" t="s">
        <v>131</v>
      </c>
      <c r="HYH93" s="23" t="s">
        <v>131</v>
      </c>
      <c r="HYI93" s="23" t="s">
        <v>131</v>
      </c>
      <c r="HYJ93" s="23" t="s">
        <v>131</v>
      </c>
      <c r="HYK93" s="23" t="s">
        <v>131</v>
      </c>
      <c r="HYL93" s="23" t="s">
        <v>131</v>
      </c>
      <c r="HYM93" s="23" t="s">
        <v>131</v>
      </c>
      <c r="HYN93" s="23" t="s">
        <v>131</v>
      </c>
      <c r="HYO93" s="23" t="s">
        <v>131</v>
      </c>
      <c r="HYP93" s="23" t="s">
        <v>131</v>
      </c>
      <c r="HYQ93" s="23" t="s">
        <v>131</v>
      </c>
      <c r="HYR93" s="23" t="s">
        <v>131</v>
      </c>
      <c r="HYS93" s="23" t="s">
        <v>131</v>
      </c>
      <c r="HYT93" s="23" t="s">
        <v>131</v>
      </c>
      <c r="HYU93" s="23" t="s">
        <v>131</v>
      </c>
      <c r="HYV93" s="23" t="s">
        <v>131</v>
      </c>
      <c r="HYW93" s="23" t="s">
        <v>131</v>
      </c>
      <c r="HYX93" s="23" t="s">
        <v>131</v>
      </c>
      <c r="HYY93" s="23" t="s">
        <v>131</v>
      </c>
      <c r="HYZ93" s="23" t="s">
        <v>131</v>
      </c>
      <c r="HZA93" s="23" t="s">
        <v>131</v>
      </c>
      <c r="HZB93" s="23" t="s">
        <v>131</v>
      </c>
      <c r="HZC93" s="23" t="s">
        <v>131</v>
      </c>
      <c r="HZD93" s="23" t="s">
        <v>131</v>
      </c>
      <c r="HZE93" s="23" t="s">
        <v>131</v>
      </c>
      <c r="HZF93" s="23" t="s">
        <v>131</v>
      </c>
      <c r="HZG93" s="23" t="s">
        <v>131</v>
      </c>
      <c r="HZH93" s="23" t="s">
        <v>131</v>
      </c>
      <c r="HZI93" s="23" t="s">
        <v>131</v>
      </c>
      <c r="HZJ93" s="23" t="s">
        <v>131</v>
      </c>
      <c r="HZK93" s="23" t="s">
        <v>131</v>
      </c>
      <c r="HZL93" s="23" t="s">
        <v>131</v>
      </c>
      <c r="HZM93" s="23" t="s">
        <v>131</v>
      </c>
      <c r="HZN93" s="23" t="s">
        <v>131</v>
      </c>
      <c r="HZO93" s="23" t="s">
        <v>131</v>
      </c>
      <c r="HZP93" s="23" t="s">
        <v>131</v>
      </c>
      <c r="HZQ93" s="23" t="s">
        <v>131</v>
      </c>
      <c r="HZR93" s="23" t="s">
        <v>131</v>
      </c>
      <c r="HZS93" s="23" t="s">
        <v>131</v>
      </c>
      <c r="HZT93" s="23" t="s">
        <v>131</v>
      </c>
      <c r="HZU93" s="23" t="s">
        <v>131</v>
      </c>
      <c r="HZV93" s="23" t="s">
        <v>131</v>
      </c>
      <c r="HZW93" s="23" t="s">
        <v>131</v>
      </c>
      <c r="HZX93" s="23" t="s">
        <v>131</v>
      </c>
      <c r="HZY93" s="23" t="s">
        <v>131</v>
      </c>
      <c r="HZZ93" s="23" t="s">
        <v>131</v>
      </c>
      <c r="IAA93" s="23" t="s">
        <v>131</v>
      </c>
      <c r="IAB93" s="23" t="s">
        <v>131</v>
      </c>
      <c r="IAC93" s="23" t="s">
        <v>131</v>
      </c>
      <c r="IAD93" s="23" t="s">
        <v>131</v>
      </c>
      <c r="IAE93" s="23" t="s">
        <v>131</v>
      </c>
      <c r="IAF93" s="23" t="s">
        <v>131</v>
      </c>
      <c r="IAG93" s="23" t="s">
        <v>131</v>
      </c>
      <c r="IAH93" s="23" t="s">
        <v>131</v>
      </c>
      <c r="IAI93" s="23" t="s">
        <v>131</v>
      </c>
      <c r="IAJ93" s="23" t="s">
        <v>131</v>
      </c>
      <c r="IAK93" s="23" t="s">
        <v>131</v>
      </c>
      <c r="IAL93" s="23" t="s">
        <v>131</v>
      </c>
      <c r="IAM93" s="23" t="s">
        <v>131</v>
      </c>
      <c r="IAN93" s="23" t="s">
        <v>131</v>
      </c>
      <c r="IAO93" s="23" t="s">
        <v>131</v>
      </c>
      <c r="IAP93" s="23" t="s">
        <v>131</v>
      </c>
      <c r="IAQ93" s="23" t="s">
        <v>131</v>
      </c>
      <c r="IAR93" s="23" t="s">
        <v>131</v>
      </c>
      <c r="IAS93" s="23" t="s">
        <v>131</v>
      </c>
      <c r="IAT93" s="23" t="s">
        <v>131</v>
      </c>
      <c r="IAU93" s="23" t="s">
        <v>131</v>
      </c>
      <c r="IAV93" s="23" t="s">
        <v>131</v>
      </c>
      <c r="IAW93" s="23" t="s">
        <v>131</v>
      </c>
      <c r="IAX93" s="23" t="s">
        <v>131</v>
      </c>
      <c r="IAY93" s="23" t="s">
        <v>131</v>
      </c>
      <c r="IAZ93" s="23" t="s">
        <v>131</v>
      </c>
      <c r="IBA93" s="23" t="s">
        <v>131</v>
      </c>
      <c r="IBB93" s="23" t="s">
        <v>131</v>
      </c>
      <c r="IBC93" s="23" t="s">
        <v>131</v>
      </c>
      <c r="IBD93" s="23" t="s">
        <v>131</v>
      </c>
      <c r="IBE93" s="23" t="s">
        <v>131</v>
      </c>
      <c r="IBF93" s="23" t="s">
        <v>131</v>
      </c>
      <c r="IBG93" s="23" t="s">
        <v>131</v>
      </c>
      <c r="IBH93" s="23" t="s">
        <v>131</v>
      </c>
      <c r="IBI93" s="23" t="s">
        <v>131</v>
      </c>
      <c r="IBJ93" s="23" t="s">
        <v>131</v>
      </c>
      <c r="IBK93" s="23" t="s">
        <v>131</v>
      </c>
      <c r="IBL93" s="23" t="s">
        <v>131</v>
      </c>
      <c r="IBM93" s="23" t="s">
        <v>131</v>
      </c>
      <c r="IBN93" s="23" t="s">
        <v>131</v>
      </c>
      <c r="IBO93" s="23" t="s">
        <v>131</v>
      </c>
      <c r="IBP93" s="23" t="s">
        <v>131</v>
      </c>
      <c r="IBQ93" s="23" t="s">
        <v>131</v>
      </c>
      <c r="IBR93" s="23" t="s">
        <v>131</v>
      </c>
      <c r="IBS93" s="23" t="s">
        <v>131</v>
      </c>
      <c r="IBT93" s="23" t="s">
        <v>131</v>
      </c>
      <c r="IBU93" s="23" t="s">
        <v>131</v>
      </c>
      <c r="IBV93" s="23" t="s">
        <v>131</v>
      </c>
      <c r="IBW93" s="23" t="s">
        <v>131</v>
      </c>
      <c r="IBX93" s="23" t="s">
        <v>131</v>
      </c>
      <c r="IBY93" s="23" t="s">
        <v>131</v>
      </c>
      <c r="IBZ93" s="23" t="s">
        <v>131</v>
      </c>
      <c r="ICA93" s="23" t="s">
        <v>131</v>
      </c>
      <c r="ICB93" s="23" t="s">
        <v>131</v>
      </c>
      <c r="ICC93" s="23" t="s">
        <v>131</v>
      </c>
      <c r="ICD93" s="23" t="s">
        <v>131</v>
      </c>
      <c r="ICE93" s="23" t="s">
        <v>131</v>
      </c>
      <c r="ICF93" s="23" t="s">
        <v>131</v>
      </c>
      <c r="ICG93" s="23" t="s">
        <v>131</v>
      </c>
      <c r="ICH93" s="23" t="s">
        <v>131</v>
      </c>
      <c r="ICI93" s="23" t="s">
        <v>131</v>
      </c>
      <c r="ICJ93" s="23" t="s">
        <v>131</v>
      </c>
      <c r="ICK93" s="23" t="s">
        <v>131</v>
      </c>
      <c r="ICL93" s="23" t="s">
        <v>131</v>
      </c>
      <c r="ICM93" s="23" t="s">
        <v>131</v>
      </c>
      <c r="ICN93" s="23" t="s">
        <v>131</v>
      </c>
      <c r="ICO93" s="23" t="s">
        <v>131</v>
      </c>
      <c r="ICP93" s="23" t="s">
        <v>131</v>
      </c>
      <c r="ICQ93" s="23" t="s">
        <v>131</v>
      </c>
      <c r="ICR93" s="23" t="s">
        <v>131</v>
      </c>
      <c r="ICS93" s="23" t="s">
        <v>131</v>
      </c>
      <c r="ICT93" s="23" t="s">
        <v>131</v>
      </c>
      <c r="ICU93" s="23" t="s">
        <v>131</v>
      </c>
      <c r="ICV93" s="23" t="s">
        <v>131</v>
      </c>
      <c r="ICW93" s="23" t="s">
        <v>131</v>
      </c>
      <c r="ICX93" s="23" t="s">
        <v>131</v>
      </c>
      <c r="ICY93" s="23" t="s">
        <v>131</v>
      </c>
      <c r="ICZ93" s="23" t="s">
        <v>131</v>
      </c>
      <c r="IDA93" s="23" t="s">
        <v>131</v>
      </c>
      <c r="IDB93" s="23" t="s">
        <v>131</v>
      </c>
      <c r="IDC93" s="23" t="s">
        <v>131</v>
      </c>
      <c r="IDD93" s="23" t="s">
        <v>131</v>
      </c>
      <c r="IDE93" s="23" t="s">
        <v>131</v>
      </c>
      <c r="IDF93" s="23" t="s">
        <v>131</v>
      </c>
      <c r="IDG93" s="23" t="s">
        <v>131</v>
      </c>
      <c r="IDH93" s="23" t="s">
        <v>131</v>
      </c>
      <c r="IDI93" s="23" t="s">
        <v>131</v>
      </c>
      <c r="IDJ93" s="23" t="s">
        <v>131</v>
      </c>
      <c r="IDK93" s="23" t="s">
        <v>131</v>
      </c>
      <c r="IDL93" s="23" t="s">
        <v>131</v>
      </c>
      <c r="IDM93" s="23" t="s">
        <v>131</v>
      </c>
      <c r="IDN93" s="23" t="s">
        <v>131</v>
      </c>
      <c r="IDO93" s="23" t="s">
        <v>131</v>
      </c>
      <c r="IDP93" s="23" t="s">
        <v>131</v>
      </c>
      <c r="IDQ93" s="23" t="s">
        <v>131</v>
      </c>
      <c r="IDR93" s="23" t="s">
        <v>131</v>
      </c>
      <c r="IDS93" s="23" t="s">
        <v>131</v>
      </c>
      <c r="IDT93" s="23" t="s">
        <v>131</v>
      </c>
      <c r="IDU93" s="23" t="s">
        <v>131</v>
      </c>
      <c r="IDV93" s="23" t="s">
        <v>131</v>
      </c>
      <c r="IDW93" s="23" t="s">
        <v>131</v>
      </c>
      <c r="IDX93" s="23" t="s">
        <v>131</v>
      </c>
      <c r="IDY93" s="23" t="s">
        <v>131</v>
      </c>
      <c r="IDZ93" s="23" t="s">
        <v>131</v>
      </c>
      <c r="IEA93" s="23" t="s">
        <v>131</v>
      </c>
      <c r="IEB93" s="23" t="s">
        <v>131</v>
      </c>
      <c r="IEC93" s="23" t="s">
        <v>131</v>
      </c>
      <c r="IED93" s="23" t="s">
        <v>131</v>
      </c>
      <c r="IEE93" s="23" t="s">
        <v>131</v>
      </c>
      <c r="IEF93" s="23" t="s">
        <v>131</v>
      </c>
      <c r="IEG93" s="23" t="s">
        <v>131</v>
      </c>
      <c r="IEH93" s="23" t="s">
        <v>131</v>
      </c>
      <c r="IEI93" s="23" t="s">
        <v>131</v>
      </c>
      <c r="IEJ93" s="23" t="s">
        <v>131</v>
      </c>
      <c r="IEK93" s="23" t="s">
        <v>131</v>
      </c>
      <c r="IEL93" s="23" t="s">
        <v>131</v>
      </c>
      <c r="IEM93" s="23" t="s">
        <v>131</v>
      </c>
      <c r="IEN93" s="23" t="s">
        <v>131</v>
      </c>
      <c r="IEO93" s="23" t="s">
        <v>131</v>
      </c>
      <c r="IEP93" s="23" t="s">
        <v>131</v>
      </c>
      <c r="IEQ93" s="23" t="s">
        <v>131</v>
      </c>
      <c r="IER93" s="23" t="s">
        <v>131</v>
      </c>
      <c r="IES93" s="23" t="s">
        <v>131</v>
      </c>
      <c r="IET93" s="23" t="s">
        <v>131</v>
      </c>
      <c r="IEU93" s="23" t="s">
        <v>131</v>
      </c>
      <c r="IEV93" s="23" t="s">
        <v>131</v>
      </c>
      <c r="IEW93" s="23" t="s">
        <v>131</v>
      </c>
      <c r="IEX93" s="23" t="s">
        <v>131</v>
      </c>
      <c r="IEY93" s="23" t="s">
        <v>131</v>
      </c>
      <c r="IEZ93" s="23" t="s">
        <v>131</v>
      </c>
      <c r="IFA93" s="23" t="s">
        <v>131</v>
      </c>
      <c r="IFB93" s="23" t="s">
        <v>131</v>
      </c>
      <c r="IFC93" s="23" t="s">
        <v>131</v>
      </c>
      <c r="IFD93" s="23" t="s">
        <v>131</v>
      </c>
      <c r="IFE93" s="23" t="s">
        <v>131</v>
      </c>
      <c r="IFF93" s="23" t="s">
        <v>131</v>
      </c>
      <c r="IFG93" s="23" t="s">
        <v>131</v>
      </c>
      <c r="IFH93" s="23" t="s">
        <v>131</v>
      </c>
      <c r="IFI93" s="23" t="s">
        <v>131</v>
      </c>
      <c r="IFJ93" s="23" t="s">
        <v>131</v>
      </c>
      <c r="IFK93" s="23" t="s">
        <v>131</v>
      </c>
      <c r="IFL93" s="23" t="s">
        <v>131</v>
      </c>
      <c r="IFM93" s="23" t="s">
        <v>131</v>
      </c>
      <c r="IFN93" s="23" t="s">
        <v>131</v>
      </c>
      <c r="IFO93" s="23" t="s">
        <v>131</v>
      </c>
      <c r="IFP93" s="23" t="s">
        <v>131</v>
      </c>
      <c r="IFQ93" s="23" t="s">
        <v>131</v>
      </c>
      <c r="IFR93" s="23" t="s">
        <v>131</v>
      </c>
      <c r="IFS93" s="23" t="s">
        <v>131</v>
      </c>
      <c r="IFT93" s="23" t="s">
        <v>131</v>
      </c>
      <c r="IFU93" s="23" t="s">
        <v>131</v>
      </c>
      <c r="IFV93" s="23" t="s">
        <v>131</v>
      </c>
      <c r="IFW93" s="23" t="s">
        <v>131</v>
      </c>
      <c r="IFX93" s="23" t="s">
        <v>131</v>
      </c>
      <c r="IFY93" s="23" t="s">
        <v>131</v>
      </c>
      <c r="IFZ93" s="23" t="s">
        <v>131</v>
      </c>
      <c r="IGA93" s="23" t="s">
        <v>131</v>
      </c>
      <c r="IGB93" s="23" t="s">
        <v>131</v>
      </c>
      <c r="IGC93" s="23" t="s">
        <v>131</v>
      </c>
      <c r="IGD93" s="23" t="s">
        <v>131</v>
      </c>
      <c r="IGE93" s="23" t="s">
        <v>131</v>
      </c>
      <c r="IGF93" s="23" t="s">
        <v>131</v>
      </c>
      <c r="IGG93" s="23" t="s">
        <v>131</v>
      </c>
      <c r="IGH93" s="23" t="s">
        <v>131</v>
      </c>
      <c r="IGI93" s="23" t="s">
        <v>131</v>
      </c>
      <c r="IGJ93" s="23" t="s">
        <v>131</v>
      </c>
      <c r="IGK93" s="23" t="s">
        <v>131</v>
      </c>
      <c r="IGL93" s="23" t="s">
        <v>131</v>
      </c>
      <c r="IGM93" s="23" t="s">
        <v>131</v>
      </c>
      <c r="IGN93" s="23" t="s">
        <v>131</v>
      </c>
      <c r="IGO93" s="23" t="s">
        <v>131</v>
      </c>
      <c r="IGP93" s="23" t="s">
        <v>131</v>
      </c>
      <c r="IGQ93" s="23" t="s">
        <v>131</v>
      </c>
      <c r="IGR93" s="23" t="s">
        <v>131</v>
      </c>
      <c r="IGS93" s="23" t="s">
        <v>131</v>
      </c>
      <c r="IGT93" s="23" t="s">
        <v>131</v>
      </c>
      <c r="IGU93" s="23" t="s">
        <v>131</v>
      </c>
      <c r="IGV93" s="23" t="s">
        <v>131</v>
      </c>
      <c r="IGW93" s="23" t="s">
        <v>131</v>
      </c>
      <c r="IGX93" s="23" t="s">
        <v>131</v>
      </c>
      <c r="IGY93" s="23" t="s">
        <v>131</v>
      </c>
      <c r="IGZ93" s="23" t="s">
        <v>131</v>
      </c>
      <c r="IHA93" s="23" t="s">
        <v>131</v>
      </c>
      <c r="IHB93" s="23" t="s">
        <v>131</v>
      </c>
      <c r="IHC93" s="23" t="s">
        <v>131</v>
      </c>
      <c r="IHD93" s="23" t="s">
        <v>131</v>
      </c>
      <c r="IHE93" s="23" t="s">
        <v>131</v>
      </c>
      <c r="IHF93" s="23" t="s">
        <v>131</v>
      </c>
      <c r="IHG93" s="23" t="s">
        <v>131</v>
      </c>
      <c r="IHH93" s="23" t="s">
        <v>131</v>
      </c>
      <c r="IHI93" s="23" t="s">
        <v>131</v>
      </c>
      <c r="IHJ93" s="23" t="s">
        <v>131</v>
      </c>
      <c r="IHK93" s="23" t="s">
        <v>131</v>
      </c>
      <c r="IHL93" s="23" t="s">
        <v>131</v>
      </c>
      <c r="IHM93" s="23" t="s">
        <v>131</v>
      </c>
      <c r="IHN93" s="23" t="s">
        <v>131</v>
      </c>
      <c r="IHO93" s="23" t="s">
        <v>131</v>
      </c>
      <c r="IHP93" s="23" t="s">
        <v>131</v>
      </c>
      <c r="IHQ93" s="23" t="s">
        <v>131</v>
      </c>
      <c r="IHR93" s="23" t="s">
        <v>131</v>
      </c>
      <c r="IHS93" s="23" t="s">
        <v>131</v>
      </c>
      <c r="IHT93" s="23" t="s">
        <v>131</v>
      </c>
      <c r="IHU93" s="23" t="s">
        <v>131</v>
      </c>
      <c r="IHV93" s="23" t="s">
        <v>131</v>
      </c>
      <c r="IHW93" s="23" t="s">
        <v>131</v>
      </c>
      <c r="IHX93" s="23" t="s">
        <v>131</v>
      </c>
      <c r="IHY93" s="23" t="s">
        <v>131</v>
      </c>
      <c r="IHZ93" s="23" t="s">
        <v>131</v>
      </c>
      <c r="IIA93" s="23" t="s">
        <v>131</v>
      </c>
      <c r="IIB93" s="23" t="s">
        <v>131</v>
      </c>
      <c r="IIC93" s="23" t="s">
        <v>131</v>
      </c>
      <c r="IID93" s="23" t="s">
        <v>131</v>
      </c>
      <c r="IIE93" s="23" t="s">
        <v>131</v>
      </c>
      <c r="IIF93" s="23" t="s">
        <v>131</v>
      </c>
      <c r="IIG93" s="23" t="s">
        <v>131</v>
      </c>
      <c r="IIH93" s="23" t="s">
        <v>131</v>
      </c>
      <c r="III93" s="23" t="s">
        <v>131</v>
      </c>
      <c r="IIJ93" s="23" t="s">
        <v>131</v>
      </c>
      <c r="IIK93" s="23" t="s">
        <v>131</v>
      </c>
      <c r="IIL93" s="23" t="s">
        <v>131</v>
      </c>
      <c r="IIM93" s="23" t="s">
        <v>131</v>
      </c>
      <c r="IIN93" s="23" t="s">
        <v>131</v>
      </c>
      <c r="IIO93" s="23" t="s">
        <v>131</v>
      </c>
      <c r="IIP93" s="23" t="s">
        <v>131</v>
      </c>
      <c r="IIQ93" s="23" t="s">
        <v>131</v>
      </c>
      <c r="IIR93" s="23" t="s">
        <v>131</v>
      </c>
      <c r="IIS93" s="23" t="s">
        <v>131</v>
      </c>
      <c r="IIT93" s="23" t="s">
        <v>131</v>
      </c>
      <c r="IIU93" s="23" t="s">
        <v>131</v>
      </c>
      <c r="IIV93" s="23" t="s">
        <v>131</v>
      </c>
      <c r="IIW93" s="23" t="s">
        <v>131</v>
      </c>
      <c r="IIX93" s="23" t="s">
        <v>131</v>
      </c>
      <c r="IIY93" s="23" t="s">
        <v>131</v>
      </c>
      <c r="IIZ93" s="23" t="s">
        <v>131</v>
      </c>
      <c r="IJA93" s="23" t="s">
        <v>131</v>
      </c>
      <c r="IJB93" s="23" t="s">
        <v>131</v>
      </c>
      <c r="IJC93" s="23" t="s">
        <v>131</v>
      </c>
      <c r="IJD93" s="23" t="s">
        <v>131</v>
      </c>
      <c r="IJE93" s="23" t="s">
        <v>131</v>
      </c>
      <c r="IJF93" s="23" t="s">
        <v>131</v>
      </c>
      <c r="IJG93" s="23" t="s">
        <v>131</v>
      </c>
      <c r="IJH93" s="23" t="s">
        <v>131</v>
      </c>
      <c r="IJI93" s="23" t="s">
        <v>131</v>
      </c>
      <c r="IJJ93" s="23" t="s">
        <v>131</v>
      </c>
      <c r="IJK93" s="23" t="s">
        <v>131</v>
      </c>
      <c r="IJL93" s="23" t="s">
        <v>131</v>
      </c>
      <c r="IJM93" s="23" t="s">
        <v>131</v>
      </c>
      <c r="IJN93" s="23" t="s">
        <v>131</v>
      </c>
      <c r="IJO93" s="23" t="s">
        <v>131</v>
      </c>
      <c r="IJP93" s="23" t="s">
        <v>131</v>
      </c>
      <c r="IJQ93" s="23" t="s">
        <v>131</v>
      </c>
      <c r="IJR93" s="23" t="s">
        <v>131</v>
      </c>
      <c r="IJS93" s="23" t="s">
        <v>131</v>
      </c>
      <c r="IJT93" s="23" t="s">
        <v>131</v>
      </c>
      <c r="IJU93" s="23" t="s">
        <v>131</v>
      </c>
      <c r="IJV93" s="23" t="s">
        <v>131</v>
      </c>
      <c r="IJW93" s="23" t="s">
        <v>131</v>
      </c>
      <c r="IJX93" s="23" t="s">
        <v>131</v>
      </c>
      <c r="IJY93" s="23" t="s">
        <v>131</v>
      </c>
      <c r="IJZ93" s="23" t="s">
        <v>131</v>
      </c>
      <c r="IKA93" s="23" t="s">
        <v>131</v>
      </c>
      <c r="IKB93" s="23" t="s">
        <v>131</v>
      </c>
      <c r="IKC93" s="23" t="s">
        <v>131</v>
      </c>
      <c r="IKD93" s="23" t="s">
        <v>131</v>
      </c>
      <c r="IKE93" s="23" t="s">
        <v>131</v>
      </c>
      <c r="IKF93" s="23" t="s">
        <v>131</v>
      </c>
      <c r="IKG93" s="23" t="s">
        <v>131</v>
      </c>
      <c r="IKH93" s="23" t="s">
        <v>131</v>
      </c>
      <c r="IKI93" s="23" t="s">
        <v>131</v>
      </c>
      <c r="IKJ93" s="23" t="s">
        <v>131</v>
      </c>
      <c r="IKK93" s="23" t="s">
        <v>131</v>
      </c>
      <c r="IKL93" s="23" t="s">
        <v>131</v>
      </c>
      <c r="IKM93" s="23" t="s">
        <v>131</v>
      </c>
      <c r="IKN93" s="23" t="s">
        <v>131</v>
      </c>
      <c r="IKO93" s="23" t="s">
        <v>131</v>
      </c>
      <c r="IKP93" s="23" t="s">
        <v>131</v>
      </c>
      <c r="IKQ93" s="23" t="s">
        <v>131</v>
      </c>
      <c r="IKR93" s="23" t="s">
        <v>131</v>
      </c>
      <c r="IKS93" s="23" t="s">
        <v>131</v>
      </c>
      <c r="IKT93" s="23" t="s">
        <v>131</v>
      </c>
      <c r="IKU93" s="23" t="s">
        <v>131</v>
      </c>
      <c r="IKV93" s="23" t="s">
        <v>131</v>
      </c>
      <c r="IKW93" s="23" t="s">
        <v>131</v>
      </c>
      <c r="IKX93" s="23" t="s">
        <v>131</v>
      </c>
      <c r="IKY93" s="23" t="s">
        <v>131</v>
      </c>
      <c r="IKZ93" s="23" t="s">
        <v>131</v>
      </c>
      <c r="ILA93" s="23" t="s">
        <v>131</v>
      </c>
      <c r="ILB93" s="23" t="s">
        <v>131</v>
      </c>
      <c r="ILC93" s="23" t="s">
        <v>131</v>
      </c>
      <c r="ILD93" s="23" t="s">
        <v>131</v>
      </c>
      <c r="ILE93" s="23" t="s">
        <v>131</v>
      </c>
      <c r="ILF93" s="23" t="s">
        <v>131</v>
      </c>
      <c r="ILG93" s="23" t="s">
        <v>131</v>
      </c>
      <c r="ILH93" s="23" t="s">
        <v>131</v>
      </c>
      <c r="ILI93" s="23" t="s">
        <v>131</v>
      </c>
      <c r="ILJ93" s="23" t="s">
        <v>131</v>
      </c>
      <c r="ILK93" s="23" t="s">
        <v>131</v>
      </c>
      <c r="ILL93" s="23" t="s">
        <v>131</v>
      </c>
      <c r="ILM93" s="23" t="s">
        <v>131</v>
      </c>
      <c r="ILN93" s="23" t="s">
        <v>131</v>
      </c>
      <c r="ILO93" s="23" t="s">
        <v>131</v>
      </c>
      <c r="ILP93" s="23" t="s">
        <v>131</v>
      </c>
      <c r="ILQ93" s="23" t="s">
        <v>131</v>
      </c>
      <c r="ILR93" s="23" t="s">
        <v>131</v>
      </c>
      <c r="ILS93" s="23" t="s">
        <v>131</v>
      </c>
      <c r="ILT93" s="23" t="s">
        <v>131</v>
      </c>
      <c r="ILU93" s="23" t="s">
        <v>131</v>
      </c>
      <c r="ILV93" s="23" t="s">
        <v>131</v>
      </c>
      <c r="ILW93" s="23" t="s">
        <v>131</v>
      </c>
      <c r="ILX93" s="23" t="s">
        <v>131</v>
      </c>
      <c r="ILY93" s="23" t="s">
        <v>131</v>
      </c>
      <c r="ILZ93" s="23" t="s">
        <v>131</v>
      </c>
      <c r="IMA93" s="23" t="s">
        <v>131</v>
      </c>
      <c r="IMB93" s="23" t="s">
        <v>131</v>
      </c>
      <c r="IMC93" s="23" t="s">
        <v>131</v>
      </c>
      <c r="IMD93" s="23" t="s">
        <v>131</v>
      </c>
      <c r="IME93" s="23" t="s">
        <v>131</v>
      </c>
      <c r="IMF93" s="23" t="s">
        <v>131</v>
      </c>
      <c r="IMG93" s="23" t="s">
        <v>131</v>
      </c>
      <c r="IMH93" s="23" t="s">
        <v>131</v>
      </c>
      <c r="IMI93" s="23" t="s">
        <v>131</v>
      </c>
      <c r="IMJ93" s="23" t="s">
        <v>131</v>
      </c>
      <c r="IMK93" s="23" t="s">
        <v>131</v>
      </c>
      <c r="IML93" s="23" t="s">
        <v>131</v>
      </c>
      <c r="IMM93" s="23" t="s">
        <v>131</v>
      </c>
      <c r="IMN93" s="23" t="s">
        <v>131</v>
      </c>
      <c r="IMO93" s="23" t="s">
        <v>131</v>
      </c>
      <c r="IMP93" s="23" t="s">
        <v>131</v>
      </c>
      <c r="IMQ93" s="23" t="s">
        <v>131</v>
      </c>
      <c r="IMR93" s="23" t="s">
        <v>131</v>
      </c>
      <c r="IMS93" s="23" t="s">
        <v>131</v>
      </c>
      <c r="IMT93" s="23" t="s">
        <v>131</v>
      </c>
      <c r="IMU93" s="23" t="s">
        <v>131</v>
      </c>
      <c r="IMV93" s="23" t="s">
        <v>131</v>
      </c>
      <c r="IMW93" s="23" t="s">
        <v>131</v>
      </c>
      <c r="IMX93" s="23" t="s">
        <v>131</v>
      </c>
      <c r="IMY93" s="23" t="s">
        <v>131</v>
      </c>
      <c r="IMZ93" s="23" t="s">
        <v>131</v>
      </c>
      <c r="INA93" s="23" t="s">
        <v>131</v>
      </c>
      <c r="INB93" s="23" t="s">
        <v>131</v>
      </c>
      <c r="INC93" s="23" t="s">
        <v>131</v>
      </c>
      <c r="IND93" s="23" t="s">
        <v>131</v>
      </c>
      <c r="INE93" s="23" t="s">
        <v>131</v>
      </c>
      <c r="INF93" s="23" t="s">
        <v>131</v>
      </c>
      <c r="ING93" s="23" t="s">
        <v>131</v>
      </c>
      <c r="INH93" s="23" t="s">
        <v>131</v>
      </c>
      <c r="INI93" s="23" t="s">
        <v>131</v>
      </c>
      <c r="INJ93" s="23" t="s">
        <v>131</v>
      </c>
      <c r="INK93" s="23" t="s">
        <v>131</v>
      </c>
      <c r="INL93" s="23" t="s">
        <v>131</v>
      </c>
      <c r="INM93" s="23" t="s">
        <v>131</v>
      </c>
      <c r="INN93" s="23" t="s">
        <v>131</v>
      </c>
      <c r="INO93" s="23" t="s">
        <v>131</v>
      </c>
      <c r="INP93" s="23" t="s">
        <v>131</v>
      </c>
      <c r="INQ93" s="23" t="s">
        <v>131</v>
      </c>
      <c r="INR93" s="23" t="s">
        <v>131</v>
      </c>
      <c r="INS93" s="23" t="s">
        <v>131</v>
      </c>
      <c r="INT93" s="23" t="s">
        <v>131</v>
      </c>
      <c r="INU93" s="23" t="s">
        <v>131</v>
      </c>
      <c r="INV93" s="23" t="s">
        <v>131</v>
      </c>
      <c r="INW93" s="23" t="s">
        <v>131</v>
      </c>
      <c r="INX93" s="23" t="s">
        <v>131</v>
      </c>
      <c r="INY93" s="23" t="s">
        <v>131</v>
      </c>
      <c r="INZ93" s="23" t="s">
        <v>131</v>
      </c>
      <c r="IOA93" s="23" t="s">
        <v>131</v>
      </c>
      <c r="IOB93" s="23" t="s">
        <v>131</v>
      </c>
      <c r="IOC93" s="23" t="s">
        <v>131</v>
      </c>
      <c r="IOD93" s="23" t="s">
        <v>131</v>
      </c>
      <c r="IOE93" s="23" t="s">
        <v>131</v>
      </c>
      <c r="IOF93" s="23" t="s">
        <v>131</v>
      </c>
      <c r="IOG93" s="23" t="s">
        <v>131</v>
      </c>
      <c r="IOH93" s="23" t="s">
        <v>131</v>
      </c>
      <c r="IOI93" s="23" t="s">
        <v>131</v>
      </c>
      <c r="IOJ93" s="23" t="s">
        <v>131</v>
      </c>
      <c r="IOK93" s="23" t="s">
        <v>131</v>
      </c>
      <c r="IOL93" s="23" t="s">
        <v>131</v>
      </c>
      <c r="IOM93" s="23" t="s">
        <v>131</v>
      </c>
      <c r="ION93" s="23" t="s">
        <v>131</v>
      </c>
      <c r="IOO93" s="23" t="s">
        <v>131</v>
      </c>
      <c r="IOP93" s="23" t="s">
        <v>131</v>
      </c>
      <c r="IOQ93" s="23" t="s">
        <v>131</v>
      </c>
      <c r="IOR93" s="23" t="s">
        <v>131</v>
      </c>
      <c r="IOS93" s="23" t="s">
        <v>131</v>
      </c>
      <c r="IOT93" s="23" t="s">
        <v>131</v>
      </c>
      <c r="IOU93" s="23" t="s">
        <v>131</v>
      </c>
      <c r="IOV93" s="23" t="s">
        <v>131</v>
      </c>
      <c r="IOW93" s="23" t="s">
        <v>131</v>
      </c>
      <c r="IOX93" s="23" t="s">
        <v>131</v>
      </c>
      <c r="IOY93" s="23" t="s">
        <v>131</v>
      </c>
      <c r="IOZ93" s="23" t="s">
        <v>131</v>
      </c>
      <c r="IPA93" s="23" t="s">
        <v>131</v>
      </c>
      <c r="IPB93" s="23" t="s">
        <v>131</v>
      </c>
      <c r="IPC93" s="23" t="s">
        <v>131</v>
      </c>
      <c r="IPD93" s="23" t="s">
        <v>131</v>
      </c>
      <c r="IPE93" s="23" t="s">
        <v>131</v>
      </c>
      <c r="IPF93" s="23" t="s">
        <v>131</v>
      </c>
      <c r="IPG93" s="23" t="s">
        <v>131</v>
      </c>
      <c r="IPH93" s="23" t="s">
        <v>131</v>
      </c>
      <c r="IPI93" s="23" t="s">
        <v>131</v>
      </c>
      <c r="IPJ93" s="23" t="s">
        <v>131</v>
      </c>
      <c r="IPK93" s="23" t="s">
        <v>131</v>
      </c>
      <c r="IPL93" s="23" t="s">
        <v>131</v>
      </c>
      <c r="IPM93" s="23" t="s">
        <v>131</v>
      </c>
      <c r="IPN93" s="23" t="s">
        <v>131</v>
      </c>
      <c r="IPO93" s="23" t="s">
        <v>131</v>
      </c>
      <c r="IPP93" s="23" t="s">
        <v>131</v>
      </c>
      <c r="IPQ93" s="23" t="s">
        <v>131</v>
      </c>
      <c r="IPR93" s="23" t="s">
        <v>131</v>
      </c>
      <c r="IPS93" s="23" t="s">
        <v>131</v>
      </c>
      <c r="IPT93" s="23" t="s">
        <v>131</v>
      </c>
      <c r="IPU93" s="23" t="s">
        <v>131</v>
      </c>
      <c r="IPV93" s="23" t="s">
        <v>131</v>
      </c>
      <c r="IPW93" s="23" t="s">
        <v>131</v>
      </c>
      <c r="IPX93" s="23" t="s">
        <v>131</v>
      </c>
      <c r="IPY93" s="23" t="s">
        <v>131</v>
      </c>
      <c r="IPZ93" s="23" t="s">
        <v>131</v>
      </c>
      <c r="IQA93" s="23" t="s">
        <v>131</v>
      </c>
      <c r="IQB93" s="23" t="s">
        <v>131</v>
      </c>
      <c r="IQC93" s="23" t="s">
        <v>131</v>
      </c>
      <c r="IQD93" s="23" t="s">
        <v>131</v>
      </c>
      <c r="IQE93" s="23" t="s">
        <v>131</v>
      </c>
      <c r="IQF93" s="23" t="s">
        <v>131</v>
      </c>
      <c r="IQG93" s="23" t="s">
        <v>131</v>
      </c>
      <c r="IQH93" s="23" t="s">
        <v>131</v>
      </c>
      <c r="IQI93" s="23" t="s">
        <v>131</v>
      </c>
      <c r="IQJ93" s="23" t="s">
        <v>131</v>
      </c>
      <c r="IQK93" s="23" t="s">
        <v>131</v>
      </c>
      <c r="IQL93" s="23" t="s">
        <v>131</v>
      </c>
      <c r="IQM93" s="23" t="s">
        <v>131</v>
      </c>
      <c r="IQN93" s="23" t="s">
        <v>131</v>
      </c>
      <c r="IQO93" s="23" t="s">
        <v>131</v>
      </c>
      <c r="IQP93" s="23" t="s">
        <v>131</v>
      </c>
      <c r="IQQ93" s="23" t="s">
        <v>131</v>
      </c>
      <c r="IQR93" s="23" t="s">
        <v>131</v>
      </c>
      <c r="IQS93" s="23" t="s">
        <v>131</v>
      </c>
      <c r="IQT93" s="23" t="s">
        <v>131</v>
      </c>
      <c r="IQU93" s="23" t="s">
        <v>131</v>
      </c>
      <c r="IQV93" s="23" t="s">
        <v>131</v>
      </c>
      <c r="IQW93" s="23" t="s">
        <v>131</v>
      </c>
      <c r="IQX93" s="23" t="s">
        <v>131</v>
      </c>
      <c r="IQY93" s="23" t="s">
        <v>131</v>
      </c>
      <c r="IQZ93" s="23" t="s">
        <v>131</v>
      </c>
      <c r="IRA93" s="23" t="s">
        <v>131</v>
      </c>
      <c r="IRB93" s="23" t="s">
        <v>131</v>
      </c>
      <c r="IRC93" s="23" t="s">
        <v>131</v>
      </c>
      <c r="IRD93" s="23" t="s">
        <v>131</v>
      </c>
      <c r="IRE93" s="23" t="s">
        <v>131</v>
      </c>
      <c r="IRF93" s="23" t="s">
        <v>131</v>
      </c>
      <c r="IRG93" s="23" t="s">
        <v>131</v>
      </c>
      <c r="IRH93" s="23" t="s">
        <v>131</v>
      </c>
      <c r="IRI93" s="23" t="s">
        <v>131</v>
      </c>
      <c r="IRJ93" s="23" t="s">
        <v>131</v>
      </c>
      <c r="IRK93" s="23" t="s">
        <v>131</v>
      </c>
      <c r="IRL93" s="23" t="s">
        <v>131</v>
      </c>
      <c r="IRM93" s="23" t="s">
        <v>131</v>
      </c>
      <c r="IRN93" s="23" t="s">
        <v>131</v>
      </c>
      <c r="IRO93" s="23" t="s">
        <v>131</v>
      </c>
      <c r="IRP93" s="23" t="s">
        <v>131</v>
      </c>
      <c r="IRQ93" s="23" t="s">
        <v>131</v>
      </c>
      <c r="IRR93" s="23" t="s">
        <v>131</v>
      </c>
      <c r="IRS93" s="23" t="s">
        <v>131</v>
      </c>
      <c r="IRT93" s="23" t="s">
        <v>131</v>
      </c>
      <c r="IRU93" s="23" t="s">
        <v>131</v>
      </c>
      <c r="IRV93" s="23" t="s">
        <v>131</v>
      </c>
      <c r="IRW93" s="23" t="s">
        <v>131</v>
      </c>
      <c r="IRX93" s="23" t="s">
        <v>131</v>
      </c>
      <c r="IRY93" s="23" t="s">
        <v>131</v>
      </c>
      <c r="IRZ93" s="23" t="s">
        <v>131</v>
      </c>
      <c r="ISA93" s="23" t="s">
        <v>131</v>
      </c>
      <c r="ISB93" s="23" t="s">
        <v>131</v>
      </c>
      <c r="ISC93" s="23" t="s">
        <v>131</v>
      </c>
      <c r="ISD93" s="23" t="s">
        <v>131</v>
      </c>
      <c r="ISE93" s="23" t="s">
        <v>131</v>
      </c>
      <c r="ISF93" s="23" t="s">
        <v>131</v>
      </c>
      <c r="ISG93" s="23" t="s">
        <v>131</v>
      </c>
      <c r="ISH93" s="23" t="s">
        <v>131</v>
      </c>
      <c r="ISI93" s="23" t="s">
        <v>131</v>
      </c>
      <c r="ISJ93" s="23" t="s">
        <v>131</v>
      </c>
      <c r="ISK93" s="23" t="s">
        <v>131</v>
      </c>
      <c r="ISL93" s="23" t="s">
        <v>131</v>
      </c>
      <c r="ISM93" s="23" t="s">
        <v>131</v>
      </c>
      <c r="ISN93" s="23" t="s">
        <v>131</v>
      </c>
      <c r="ISO93" s="23" t="s">
        <v>131</v>
      </c>
      <c r="ISP93" s="23" t="s">
        <v>131</v>
      </c>
      <c r="ISQ93" s="23" t="s">
        <v>131</v>
      </c>
      <c r="ISR93" s="23" t="s">
        <v>131</v>
      </c>
      <c r="ISS93" s="23" t="s">
        <v>131</v>
      </c>
      <c r="IST93" s="23" t="s">
        <v>131</v>
      </c>
      <c r="ISU93" s="23" t="s">
        <v>131</v>
      </c>
      <c r="ISV93" s="23" t="s">
        <v>131</v>
      </c>
      <c r="ISW93" s="23" t="s">
        <v>131</v>
      </c>
      <c r="ISX93" s="23" t="s">
        <v>131</v>
      </c>
      <c r="ISY93" s="23" t="s">
        <v>131</v>
      </c>
      <c r="ISZ93" s="23" t="s">
        <v>131</v>
      </c>
      <c r="ITA93" s="23" t="s">
        <v>131</v>
      </c>
      <c r="ITB93" s="23" t="s">
        <v>131</v>
      </c>
      <c r="ITC93" s="23" t="s">
        <v>131</v>
      </c>
      <c r="ITD93" s="23" t="s">
        <v>131</v>
      </c>
      <c r="ITE93" s="23" t="s">
        <v>131</v>
      </c>
      <c r="ITF93" s="23" t="s">
        <v>131</v>
      </c>
      <c r="ITG93" s="23" t="s">
        <v>131</v>
      </c>
      <c r="ITH93" s="23" t="s">
        <v>131</v>
      </c>
      <c r="ITI93" s="23" t="s">
        <v>131</v>
      </c>
      <c r="ITJ93" s="23" t="s">
        <v>131</v>
      </c>
      <c r="ITK93" s="23" t="s">
        <v>131</v>
      </c>
      <c r="ITL93" s="23" t="s">
        <v>131</v>
      </c>
      <c r="ITM93" s="23" t="s">
        <v>131</v>
      </c>
      <c r="ITN93" s="23" t="s">
        <v>131</v>
      </c>
      <c r="ITO93" s="23" t="s">
        <v>131</v>
      </c>
      <c r="ITP93" s="23" t="s">
        <v>131</v>
      </c>
      <c r="ITQ93" s="23" t="s">
        <v>131</v>
      </c>
      <c r="ITR93" s="23" t="s">
        <v>131</v>
      </c>
      <c r="ITS93" s="23" t="s">
        <v>131</v>
      </c>
      <c r="ITT93" s="23" t="s">
        <v>131</v>
      </c>
      <c r="ITU93" s="23" t="s">
        <v>131</v>
      </c>
      <c r="ITV93" s="23" t="s">
        <v>131</v>
      </c>
      <c r="ITW93" s="23" t="s">
        <v>131</v>
      </c>
      <c r="ITX93" s="23" t="s">
        <v>131</v>
      </c>
      <c r="ITY93" s="23" t="s">
        <v>131</v>
      </c>
      <c r="ITZ93" s="23" t="s">
        <v>131</v>
      </c>
      <c r="IUA93" s="23" t="s">
        <v>131</v>
      </c>
      <c r="IUB93" s="23" t="s">
        <v>131</v>
      </c>
      <c r="IUC93" s="23" t="s">
        <v>131</v>
      </c>
      <c r="IUD93" s="23" t="s">
        <v>131</v>
      </c>
      <c r="IUE93" s="23" t="s">
        <v>131</v>
      </c>
      <c r="IUF93" s="23" t="s">
        <v>131</v>
      </c>
      <c r="IUG93" s="23" t="s">
        <v>131</v>
      </c>
      <c r="IUH93" s="23" t="s">
        <v>131</v>
      </c>
      <c r="IUI93" s="23" t="s">
        <v>131</v>
      </c>
      <c r="IUJ93" s="23" t="s">
        <v>131</v>
      </c>
      <c r="IUK93" s="23" t="s">
        <v>131</v>
      </c>
      <c r="IUL93" s="23" t="s">
        <v>131</v>
      </c>
      <c r="IUM93" s="23" t="s">
        <v>131</v>
      </c>
      <c r="IUN93" s="23" t="s">
        <v>131</v>
      </c>
      <c r="IUO93" s="23" t="s">
        <v>131</v>
      </c>
      <c r="IUP93" s="23" t="s">
        <v>131</v>
      </c>
      <c r="IUQ93" s="23" t="s">
        <v>131</v>
      </c>
      <c r="IUR93" s="23" t="s">
        <v>131</v>
      </c>
      <c r="IUS93" s="23" t="s">
        <v>131</v>
      </c>
      <c r="IUT93" s="23" t="s">
        <v>131</v>
      </c>
      <c r="IUU93" s="23" t="s">
        <v>131</v>
      </c>
      <c r="IUV93" s="23" t="s">
        <v>131</v>
      </c>
      <c r="IUW93" s="23" t="s">
        <v>131</v>
      </c>
      <c r="IUX93" s="23" t="s">
        <v>131</v>
      </c>
      <c r="IUY93" s="23" t="s">
        <v>131</v>
      </c>
      <c r="IUZ93" s="23" t="s">
        <v>131</v>
      </c>
      <c r="IVA93" s="23" t="s">
        <v>131</v>
      </c>
      <c r="IVB93" s="23" t="s">
        <v>131</v>
      </c>
      <c r="IVC93" s="23" t="s">
        <v>131</v>
      </c>
      <c r="IVD93" s="23" t="s">
        <v>131</v>
      </c>
      <c r="IVE93" s="23" t="s">
        <v>131</v>
      </c>
      <c r="IVF93" s="23" t="s">
        <v>131</v>
      </c>
      <c r="IVG93" s="23" t="s">
        <v>131</v>
      </c>
      <c r="IVH93" s="23" t="s">
        <v>131</v>
      </c>
      <c r="IVI93" s="23" t="s">
        <v>131</v>
      </c>
      <c r="IVJ93" s="23" t="s">
        <v>131</v>
      </c>
      <c r="IVK93" s="23" t="s">
        <v>131</v>
      </c>
      <c r="IVL93" s="23" t="s">
        <v>131</v>
      </c>
      <c r="IVM93" s="23" t="s">
        <v>131</v>
      </c>
      <c r="IVN93" s="23" t="s">
        <v>131</v>
      </c>
      <c r="IVO93" s="23" t="s">
        <v>131</v>
      </c>
      <c r="IVP93" s="23" t="s">
        <v>131</v>
      </c>
      <c r="IVQ93" s="23" t="s">
        <v>131</v>
      </c>
      <c r="IVR93" s="23" t="s">
        <v>131</v>
      </c>
      <c r="IVS93" s="23" t="s">
        <v>131</v>
      </c>
      <c r="IVT93" s="23" t="s">
        <v>131</v>
      </c>
      <c r="IVU93" s="23" t="s">
        <v>131</v>
      </c>
      <c r="IVV93" s="23" t="s">
        <v>131</v>
      </c>
      <c r="IVW93" s="23" t="s">
        <v>131</v>
      </c>
      <c r="IVX93" s="23" t="s">
        <v>131</v>
      </c>
      <c r="IVY93" s="23" t="s">
        <v>131</v>
      </c>
      <c r="IVZ93" s="23" t="s">
        <v>131</v>
      </c>
      <c r="IWA93" s="23" t="s">
        <v>131</v>
      </c>
      <c r="IWB93" s="23" t="s">
        <v>131</v>
      </c>
      <c r="IWC93" s="23" t="s">
        <v>131</v>
      </c>
      <c r="IWD93" s="23" t="s">
        <v>131</v>
      </c>
      <c r="IWE93" s="23" t="s">
        <v>131</v>
      </c>
      <c r="IWF93" s="23" t="s">
        <v>131</v>
      </c>
      <c r="IWG93" s="23" t="s">
        <v>131</v>
      </c>
      <c r="IWH93" s="23" t="s">
        <v>131</v>
      </c>
      <c r="IWI93" s="23" t="s">
        <v>131</v>
      </c>
      <c r="IWJ93" s="23" t="s">
        <v>131</v>
      </c>
      <c r="IWK93" s="23" t="s">
        <v>131</v>
      </c>
      <c r="IWL93" s="23" t="s">
        <v>131</v>
      </c>
      <c r="IWM93" s="23" t="s">
        <v>131</v>
      </c>
      <c r="IWN93" s="23" t="s">
        <v>131</v>
      </c>
      <c r="IWO93" s="23" t="s">
        <v>131</v>
      </c>
      <c r="IWP93" s="23" t="s">
        <v>131</v>
      </c>
      <c r="IWQ93" s="23" t="s">
        <v>131</v>
      </c>
      <c r="IWR93" s="23" t="s">
        <v>131</v>
      </c>
      <c r="IWS93" s="23" t="s">
        <v>131</v>
      </c>
      <c r="IWT93" s="23" t="s">
        <v>131</v>
      </c>
      <c r="IWU93" s="23" t="s">
        <v>131</v>
      </c>
      <c r="IWV93" s="23" t="s">
        <v>131</v>
      </c>
      <c r="IWW93" s="23" t="s">
        <v>131</v>
      </c>
      <c r="IWX93" s="23" t="s">
        <v>131</v>
      </c>
      <c r="IWY93" s="23" t="s">
        <v>131</v>
      </c>
      <c r="IWZ93" s="23" t="s">
        <v>131</v>
      </c>
      <c r="IXA93" s="23" t="s">
        <v>131</v>
      </c>
      <c r="IXB93" s="23" t="s">
        <v>131</v>
      </c>
      <c r="IXC93" s="23" t="s">
        <v>131</v>
      </c>
      <c r="IXD93" s="23" t="s">
        <v>131</v>
      </c>
      <c r="IXE93" s="23" t="s">
        <v>131</v>
      </c>
      <c r="IXF93" s="23" t="s">
        <v>131</v>
      </c>
      <c r="IXG93" s="23" t="s">
        <v>131</v>
      </c>
      <c r="IXH93" s="23" t="s">
        <v>131</v>
      </c>
      <c r="IXI93" s="23" t="s">
        <v>131</v>
      </c>
      <c r="IXJ93" s="23" t="s">
        <v>131</v>
      </c>
      <c r="IXK93" s="23" t="s">
        <v>131</v>
      </c>
      <c r="IXL93" s="23" t="s">
        <v>131</v>
      </c>
      <c r="IXM93" s="23" t="s">
        <v>131</v>
      </c>
      <c r="IXN93" s="23" t="s">
        <v>131</v>
      </c>
      <c r="IXO93" s="23" t="s">
        <v>131</v>
      </c>
      <c r="IXP93" s="23" t="s">
        <v>131</v>
      </c>
      <c r="IXQ93" s="23" t="s">
        <v>131</v>
      </c>
      <c r="IXR93" s="23" t="s">
        <v>131</v>
      </c>
      <c r="IXS93" s="23" t="s">
        <v>131</v>
      </c>
      <c r="IXT93" s="23" t="s">
        <v>131</v>
      </c>
      <c r="IXU93" s="23" t="s">
        <v>131</v>
      </c>
      <c r="IXV93" s="23" t="s">
        <v>131</v>
      </c>
      <c r="IXW93" s="23" t="s">
        <v>131</v>
      </c>
      <c r="IXX93" s="23" t="s">
        <v>131</v>
      </c>
      <c r="IXY93" s="23" t="s">
        <v>131</v>
      </c>
      <c r="IXZ93" s="23" t="s">
        <v>131</v>
      </c>
      <c r="IYA93" s="23" t="s">
        <v>131</v>
      </c>
      <c r="IYB93" s="23" t="s">
        <v>131</v>
      </c>
      <c r="IYC93" s="23" t="s">
        <v>131</v>
      </c>
      <c r="IYD93" s="23" t="s">
        <v>131</v>
      </c>
      <c r="IYE93" s="23" t="s">
        <v>131</v>
      </c>
      <c r="IYF93" s="23" t="s">
        <v>131</v>
      </c>
      <c r="IYG93" s="23" t="s">
        <v>131</v>
      </c>
      <c r="IYH93" s="23" t="s">
        <v>131</v>
      </c>
      <c r="IYI93" s="23" t="s">
        <v>131</v>
      </c>
      <c r="IYJ93" s="23" t="s">
        <v>131</v>
      </c>
      <c r="IYK93" s="23" t="s">
        <v>131</v>
      </c>
      <c r="IYL93" s="23" t="s">
        <v>131</v>
      </c>
      <c r="IYM93" s="23" t="s">
        <v>131</v>
      </c>
      <c r="IYN93" s="23" t="s">
        <v>131</v>
      </c>
      <c r="IYO93" s="23" t="s">
        <v>131</v>
      </c>
      <c r="IYP93" s="23" t="s">
        <v>131</v>
      </c>
      <c r="IYQ93" s="23" t="s">
        <v>131</v>
      </c>
      <c r="IYR93" s="23" t="s">
        <v>131</v>
      </c>
      <c r="IYS93" s="23" t="s">
        <v>131</v>
      </c>
      <c r="IYT93" s="23" t="s">
        <v>131</v>
      </c>
      <c r="IYU93" s="23" t="s">
        <v>131</v>
      </c>
      <c r="IYV93" s="23" t="s">
        <v>131</v>
      </c>
      <c r="IYW93" s="23" t="s">
        <v>131</v>
      </c>
      <c r="IYX93" s="23" t="s">
        <v>131</v>
      </c>
      <c r="IYY93" s="23" t="s">
        <v>131</v>
      </c>
      <c r="IYZ93" s="23" t="s">
        <v>131</v>
      </c>
      <c r="IZA93" s="23" t="s">
        <v>131</v>
      </c>
      <c r="IZB93" s="23" t="s">
        <v>131</v>
      </c>
      <c r="IZC93" s="23" t="s">
        <v>131</v>
      </c>
      <c r="IZD93" s="23" t="s">
        <v>131</v>
      </c>
      <c r="IZE93" s="23" t="s">
        <v>131</v>
      </c>
      <c r="IZF93" s="23" t="s">
        <v>131</v>
      </c>
      <c r="IZG93" s="23" t="s">
        <v>131</v>
      </c>
      <c r="IZH93" s="23" t="s">
        <v>131</v>
      </c>
      <c r="IZI93" s="23" t="s">
        <v>131</v>
      </c>
      <c r="IZJ93" s="23" t="s">
        <v>131</v>
      </c>
      <c r="IZK93" s="23" t="s">
        <v>131</v>
      </c>
      <c r="IZL93" s="23" t="s">
        <v>131</v>
      </c>
      <c r="IZM93" s="23" t="s">
        <v>131</v>
      </c>
      <c r="IZN93" s="23" t="s">
        <v>131</v>
      </c>
      <c r="IZO93" s="23" t="s">
        <v>131</v>
      </c>
      <c r="IZP93" s="23" t="s">
        <v>131</v>
      </c>
      <c r="IZQ93" s="23" t="s">
        <v>131</v>
      </c>
      <c r="IZR93" s="23" t="s">
        <v>131</v>
      </c>
      <c r="IZS93" s="23" t="s">
        <v>131</v>
      </c>
      <c r="IZT93" s="23" t="s">
        <v>131</v>
      </c>
      <c r="IZU93" s="23" t="s">
        <v>131</v>
      </c>
      <c r="IZV93" s="23" t="s">
        <v>131</v>
      </c>
      <c r="IZW93" s="23" t="s">
        <v>131</v>
      </c>
      <c r="IZX93" s="23" t="s">
        <v>131</v>
      </c>
      <c r="IZY93" s="23" t="s">
        <v>131</v>
      </c>
      <c r="IZZ93" s="23" t="s">
        <v>131</v>
      </c>
      <c r="JAA93" s="23" t="s">
        <v>131</v>
      </c>
      <c r="JAB93" s="23" t="s">
        <v>131</v>
      </c>
      <c r="JAC93" s="23" t="s">
        <v>131</v>
      </c>
      <c r="JAD93" s="23" t="s">
        <v>131</v>
      </c>
      <c r="JAE93" s="23" t="s">
        <v>131</v>
      </c>
      <c r="JAF93" s="23" t="s">
        <v>131</v>
      </c>
      <c r="JAG93" s="23" t="s">
        <v>131</v>
      </c>
      <c r="JAH93" s="23" t="s">
        <v>131</v>
      </c>
      <c r="JAI93" s="23" t="s">
        <v>131</v>
      </c>
      <c r="JAJ93" s="23" t="s">
        <v>131</v>
      </c>
      <c r="JAK93" s="23" t="s">
        <v>131</v>
      </c>
      <c r="JAL93" s="23" t="s">
        <v>131</v>
      </c>
      <c r="JAM93" s="23" t="s">
        <v>131</v>
      </c>
      <c r="JAN93" s="23" t="s">
        <v>131</v>
      </c>
      <c r="JAO93" s="23" t="s">
        <v>131</v>
      </c>
      <c r="JAP93" s="23" t="s">
        <v>131</v>
      </c>
      <c r="JAQ93" s="23" t="s">
        <v>131</v>
      </c>
      <c r="JAR93" s="23" t="s">
        <v>131</v>
      </c>
      <c r="JAS93" s="23" t="s">
        <v>131</v>
      </c>
      <c r="JAT93" s="23" t="s">
        <v>131</v>
      </c>
      <c r="JAU93" s="23" t="s">
        <v>131</v>
      </c>
      <c r="JAV93" s="23" t="s">
        <v>131</v>
      </c>
      <c r="JAW93" s="23" t="s">
        <v>131</v>
      </c>
      <c r="JAX93" s="23" t="s">
        <v>131</v>
      </c>
      <c r="JAY93" s="23" t="s">
        <v>131</v>
      </c>
      <c r="JAZ93" s="23" t="s">
        <v>131</v>
      </c>
      <c r="JBA93" s="23" t="s">
        <v>131</v>
      </c>
      <c r="JBB93" s="23" t="s">
        <v>131</v>
      </c>
      <c r="JBC93" s="23" t="s">
        <v>131</v>
      </c>
      <c r="JBD93" s="23" t="s">
        <v>131</v>
      </c>
      <c r="JBE93" s="23" t="s">
        <v>131</v>
      </c>
      <c r="JBF93" s="23" t="s">
        <v>131</v>
      </c>
      <c r="JBG93" s="23" t="s">
        <v>131</v>
      </c>
      <c r="JBH93" s="23" t="s">
        <v>131</v>
      </c>
      <c r="JBI93" s="23" t="s">
        <v>131</v>
      </c>
      <c r="JBJ93" s="23" t="s">
        <v>131</v>
      </c>
      <c r="JBK93" s="23" t="s">
        <v>131</v>
      </c>
      <c r="JBL93" s="23" t="s">
        <v>131</v>
      </c>
      <c r="JBM93" s="23" t="s">
        <v>131</v>
      </c>
      <c r="JBN93" s="23" t="s">
        <v>131</v>
      </c>
      <c r="JBO93" s="23" t="s">
        <v>131</v>
      </c>
      <c r="JBP93" s="23" t="s">
        <v>131</v>
      </c>
      <c r="JBQ93" s="23" t="s">
        <v>131</v>
      </c>
      <c r="JBR93" s="23" t="s">
        <v>131</v>
      </c>
      <c r="JBS93" s="23" t="s">
        <v>131</v>
      </c>
      <c r="JBT93" s="23" t="s">
        <v>131</v>
      </c>
      <c r="JBU93" s="23" t="s">
        <v>131</v>
      </c>
      <c r="JBV93" s="23" t="s">
        <v>131</v>
      </c>
      <c r="JBW93" s="23" t="s">
        <v>131</v>
      </c>
      <c r="JBX93" s="23" t="s">
        <v>131</v>
      </c>
      <c r="JBY93" s="23" t="s">
        <v>131</v>
      </c>
      <c r="JBZ93" s="23" t="s">
        <v>131</v>
      </c>
      <c r="JCA93" s="23" t="s">
        <v>131</v>
      </c>
      <c r="JCB93" s="23" t="s">
        <v>131</v>
      </c>
      <c r="JCC93" s="23" t="s">
        <v>131</v>
      </c>
      <c r="JCD93" s="23" t="s">
        <v>131</v>
      </c>
      <c r="JCE93" s="23" t="s">
        <v>131</v>
      </c>
      <c r="JCF93" s="23" t="s">
        <v>131</v>
      </c>
      <c r="JCG93" s="23" t="s">
        <v>131</v>
      </c>
      <c r="JCH93" s="23" t="s">
        <v>131</v>
      </c>
      <c r="JCI93" s="23" t="s">
        <v>131</v>
      </c>
      <c r="JCJ93" s="23" t="s">
        <v>131</v>
      </c>
      <c r="JCK93" s="23" t="s">
        <v>131</v>
      </c>
      <c r="JCL93" s="23" t="s">
        <v>131</v>
      </c>
      <c r="JCM93" s="23" t="s">
        <v>131</v>
      </c>
      <c r="JCN93" s="23" t="s">
        <v>131</v>
      </c>
      <c r="JCO93" s="23" t="s">
        <v>131</v>
      </c>
      <c r="JCP93" s="23" t="s">
        <v>131</v>
      </c>
      <c r="JCQ93" s="23" t="s">
        <v>131</v>
      </c>
      <c r="JCR93" s="23" t="s">
        <v>131</v>
      </c>
      <c r="JCS93" s="23" t="s">
        <v>131</v>
      </c>
      <c r="JCT93" s="23" t="s">
        <v>131</v>
      </c>
      <c r="JCU93" s="23" t="s">
        <v>131</v>
      </c>
      <c r="JCV93" s="23" t="s">
        <v>131</v>
      </c>
      <c r="JCW93" s="23" t="s">
        <v>131</v>
      </c>
      <c r="JCX93" s="23" t="s">
        <v>131</v>
      </c>
      <c r="JCY93" s="23" t="s">
        <v>131</v>
      </c>
      <c r="JCZ93" s="23" t="s">
        <v>131</v>
      </c>
      <c r="JDA93" s="23" t="s">
        <v>131</v>
      </c>
      <c r="JDB93" s="23" t="s">
        <v>131</v>
      </c>
      <c r="JDC93" s="23" t="s">
        <v>131</v>
      </c>
      <c r="JDD93" s="23" t="s">
        <v>131</v>
      </c>
      <c r="JDE93" s="23" t="s">
        <v>131</v>
      </c>
      <c r="JDF93" s="23" t="s">
        <v>131</v>
      </c>
      <c r="JDG93" s="23" t="s">
        <v>131</v>
      </c>
      <c r="JDH93" s="23" t="s">
        <v>131</v>
      </c>
      <c r="JDI93" s="23" t="s">
        <v>131</v>
      </c>
      <c r="JDJ93" s="23" t="s">
        <v>131</v>
      </c>
      <c r="JDK93" s="23" t="s">
        <v>131</v>
      </c>
      <c r="JDL93" s="23" t="s">
        <v>131</v>
      </c>
      <c r="JDM93" s="23" t="s">
        <v>131</v>
      </c>
      <c r="JDN93" s="23" t="s">
        <v>131</v>
      </c>
      <c r="JDO93" s="23" t="s">
        <v>131</v>
      </c>
      <c r="JDP93" s="23" t="s">
        <v>131</v>
      </c>
      <c r="JDQ93" s="23" t="s">
        <v>131</v>
      </c>
      <c r="JDR93" s="23" t="s">
        <v>131</v>
      </c>
      <c r="JDS93" s="23" t="s">
        <v>131</v>
      </c>
      <c r="JDT93" s="23" t="s">
        <v>131</v>
      </c>
      <c r="JDU93" s="23" t="s">
        <v>131</v>
      </c>
      <c r="JDV93" s="23" t="s">
        <v>131</v>
      </c>
      <c r="JDW93" s="23" t="s">
        <v>131</v>
      </c>
      <c r="JDX93" s="23" t="s">
        <v>131</v>
      </c>
      <c r="JDY93" s="23" t="s">
        <v>131</v>
      </c>
      <c r="JDZ93" s="23" t="s">
        <v>131</v>
      </c>
      <c r="JEA93" s="23" t="s">
        <v>131</v>
      </c>
      <c r="JEB93" s="23" t="s">
        <v>131</v>
      </c>
      <c r="JEC93" s="23" t="s">
        <v>131</v>
      </c>
      <c r="JED93" s="23" t="s">
        <v>131</v>
      </c>
      <c r="JEE93" s="23" t="s">
        <v>131</v>
      </c>
      <c r="JEF93" s="23" t="s">
        <v>131</v>
      </c>
      <c r="JEG93" s="23" t="s">
        <v>131</v>
      </c>
      <c r="JEH93" s="23" t="s">
        <v>131</v>
      </c>
      <c r="JEI93" s="23" t="s">
        <v>131</v>
      </c>
      <c r="JEJ93" s="23" t="s">
        <v>131</v>
      </c>
      <c r="JEK93" s="23" t="s">
        <v>131</v>
      </c>
      <c r="JEL93" s="23" t="s">
        <v>131</v>
      </c>
      <c r="JEM93" s="23" t="s">
        <v>131</v>
      </c>
      <c r="JEN93" s="23" t="s">
        <v>131</v>
      </c>
      <c r="JEO93" s="23" t="s">
        <v>131</v>
      </c>
      <c r="JEP93" s="23" t="s">
        <v>131</v>
      </c>
      <c r="JEQ93" s="23" t="s">
        <v>131</v>
      </c>
      <c r="JER93" s="23" t="s">
        <v>131</v>
      </c>
      <c r="JES93" s="23" t="s">
        <v>131</v>
      </c>
      <c r="JET93" s="23" t="s">
        <v>131</v>
      </c>
      <c r="JEU93" s="23" t="s">
        <v>131</v>
      </c>
      <c r="JEV93" s="23" t="s">
        <v>131</v>
      </c>
      <c r="JEW93" s="23" t="s">
        <v>131</v>
      </c>
      <c r="JEX93" s="23" t="s">
        <v>131</v>
      </c>
      <c r="JEY93" s="23" t="s">
        <v>131</v>
      </c>
      <c r="JEZ93" s="23" t="s">
        <v>131</v>
      </c>
      <c r="JFA93" s="23" t="s">
        <v>131</v>
      </c>
      <c r="JFB93" s="23" t="s">
        <v>131</v>
      </c>
      <c r="JFC93" s="23" t="s">
        <v>131</v>
      </c>
      <c r="JFD93" s="23" t="s">
        <v>131</v>
      </c>
      <c r="JFE93" s="23" t="s">
        <v>131</v>
      </c>
      <c r="JFF93" s="23" t="s">
        <v>131</v>
      </c>
      <c r="JFG93" s="23" t="s">
        <v>131</v>
      </c>
      <c r="JFH93" s="23" t="s">
        <v>131</v>
      </c>
      <c r="JFI93" s="23" t="s">
        <v>131</v>
      </c>
      <c r="JFJ93" s="23" t="s">
        <v>131</v>
      </c>
      <c r="JFK93" s="23" t="s">
        <v>131</v>
      </c>
      <c r="JFL93" s="23" t="s">
        <v>131</v>
      </c>
      <c r="JFM93" s="23" t="s">
        <v>131</v>
      </c>
      <c r="JFN93" s="23" t="s">
        <v>131</v>
      </c>
      <c r="JFO93" s="23" t="s">
        <v>131</v>
      </c>
      <c r="JFP93" s="23" t="s">
        <v>131</v>
      </c>
      <c r="JFQ93" s="23" t="s">
        <v>131</v>
      </c>
      <c r="JFR93" s="23" t="s">
        <v>131</v>
      </c>
      <c r="JFS93" s="23" t="s">
        <v>131</v>
      </c>
      <c r="JFT93" s="23" t="s">
        <v>131</v>
      </c>
      <c r="JFU93" s="23" t="s">
        <v>131</v>
      </c>
      <c r="JFV93" s="23" t="s">
        <v>131</v>
      </c>
      <c r="JFW93" s="23" t="s">
        <v>131</v>
      </c>
      <c r="JFX93" s="23" t="s">
        <v>131</v>
      </c>
      <c r="JFY93" s="23" t="s">
        <v>131</v>
      </c>
      <c r="JFZ93" s="23" t="s">
        <v>131</v>
      </c>
      <c r="JGA93" s="23" t="s">
        <v>131</v>
      </c>
      <c r="JGB93" s="23" t="s">
        <v>131</v>
      </c>
      <c r="JGC93" s="23" t="s">
        <v>131</v>
      </c>
      <c r="JGD93" s="23" t="s">
        <v>131</v>
      </c>
      <c r="JGE93" s="23" t="s">
        <v>131</v>
      </c>
      <c r="JGF93" s="23" t="s">
        <v>131</v>
      </c>
      <c r="JGG93" s="23" t="s">
        <v>131</v>
      </c>
      <c r="JGH93" s="23" t="s">
        <v>131</v>
      </c>
      <c r="JGI93" s="23" t="s">
        <v>131</v>
      </c>
      <c r="JGJ93" s="23" t="s">
        <v>131</v>
      </c>
      <c r="JGK93" s="23" t="s">
        <v>131</v>
      </c>
      <c r="JGL93" s="23" t="s">
        <v>131</v>
      </c>
      <c r="JGM93" s="23" t="s">
        <v>131</v>
      </c>
      <c r="JGN93" s="23" t="s">
        <v>131</v>
      </c>
      <c r="JGO93" s="23" t="s">
        <v>131</v>
      </c>
      <c r="JGP93" s="23" t="s">
        <v>131</v>
      </c>
      <c r="JGQ93" s="23" t="s">
        <v>131</v>
      </c>
      <c r="JGR93" s="23" t="s">
        <v>131</v>
      </c>
      <c r="JGS93" s="23" t="s">
        <v>131</v>
      </c>
      <c r="JGT93" s="23" t="s">
        <v>131</v>
      </c>
      <c r="JGU93" s="23" t="s">
        <v>131</v>
      </c>
      <c r="JGV93" s="23" t="s">
        <v>131</v>
      </c>
      <c r="JGW93" s="23" t="s">
        <v>131</v>
      </c>
      <c r="JGX93" s="23" t="s">
        <v>131</v>
      </c>
      <c r="JGY93" s="23" t="s">
        <v>131</v>
      </c>
      <c r="JGZ93" s="23" t="s">
        <v>131</v>
      </c>
      <c r="JHA93" s="23" t="s">
        <v>131</v>
      </c>
      <c r="JHB93" s="23" t="s">
        <v>131</v>
      </c>
      <c r="JHC93" s="23" t="s">
        <v>131</v>
      </c>
      <c r="JHD93" s="23" t="s">
        <v>131</v>
      </c>
      <c r="JHE93" s="23" t="s">
        <v>131</v>
      </c>
      <c r="JHF93" s="23" t="s">
        <v>131</v>
      </c>
      <c r="JHG93" s="23" t="s">
        <v>131</v>
      </c>
      <c r="JHH93" s="23" t="s">
        <v>131</v>
      </c>
      <c r="JHI93" s="23" t="s">
        <v>131</v>
      </c>
      <c r="JHJ93" s="23" t="s">
        <v>131</v>
      </c>
      <c r="JHK93" s="23" t="s">
        <v>131</v>
      </c>
      <c r="JHL93" s="23" t="s">
        <v>131</v>
      </c>
      <c r="JHM93" s="23" t="s">
        <v>131</v>
      </c>
      <c r="JHN93" s="23" t="s">
        <v>131</v>
      </c>
      <c r="JHO93" s="23" t="s">
        <v>131</v>
      </c>
      <c r="JHP93" s="23" t="s">
        <v>131</v>
      </c>
      <c r="JHQ93" s="23" t="s">
        <v>131</v>
      </c>
      <c r="JHR93" s="23" t="s">
        <v>131</v>
      </c>
      <c r="JHS93" s="23" t="s">
        <v>131</v>
      </c>
      <c r="JHT93" s="23" t="s">
        <v>131</v>
      </c>
      <c r="JHU93" s="23" t="s">
        <v>131</v>
      </c>
      <c r="JHV93" s="23" t="s">
        <v>131</v>
      </c>
      <c r="JHW93" s="23" t="s">
        <v>131</v>
      </c>
      <c r="JHX93" s="23" t="s">
        <v>131</v>
      </c>
      <c r="JHY93" s="23" t="s">
        <v>131</v>
      </c>
      <c r="JHZ93" s="23" t="s">
        <v>131</v>
      </c>
      <c r="JIA93" s="23" t="s">
        <v>131</v>
      </c>
      <c r="JIB93" s="23" t="s">
        <v>131</v>
      </c>
      <c r="JIC93" s="23" t="s">
        <v>131</v>
      </c>
      <c r="JID93" s="23" t="s">
        <v>131</v>
      </c>
      <c r="JIE93" s="23" t="s">
        <v>131</v>
      </c>
      <c r="JIF93" s="23" t="s">
        <v>131</v>
      </c>
      <c r="JIG93" s="23" t="s">
        <v>131</v>
      </c>
      <c r="JIH93" s="23" t="s">
        <v>131</v>
      </c>
      <c r="JII93" s="23" t="s">
        <v>131</v>
      </c>
      <c r="JIJ93" s="23" t="s">
        <v>131</v>
      </c>
      <c r="JIK93" s="23" t="s">
        <v>131</v>
      </c>
      <c r="JIL93" s="23" t="s">
        <v>131</v>
      </c>
      <c r="JIM93" s="23" t="s">
        <v>131</v>
      </c>
      <c r="JIN93" s="23" t="s">
        <v>131</v>
      </c>
      <c r="JIO93" s="23" t="s">
        <v>131</v>
      </c>
      <c r="JIP93" s="23" t="s">
        <v>131</v>
      </c>
      <c r="JIQ93" s="23" t="s">
        <v>131</v>
      </c>
      <c r="JIR93" s="23" t="s">
        <v>131</v>
      </c>
      <c r="JIS93" s="23" t="s">
        <v>131</v>
      </c>
      <c r="JIT93" s="23" t="s">
        <v>131</v>
      </c>
      <c r="JIU93" s="23" t="s">
        <v>131</v>
      </c>
      <c r="JIV93" s="23" t="s">
        <v>131</v>
      </c>
      <c r="JIW93" s="23" t="s">
        <v>131</v>
      </c>
      <c r="JIX93" s="23" t="s">
        <v>131</v>
      </c>
      <c r="JIY93" s="23" t="s">
        <v>131</v>
      </c>
      <c r="JIZ93" s="23" t="s">
        <v>131</v>
      </c>
      <c r="JJA93" s="23" t="s">
        <v>131</v>
      </c>
      <c r="JJB93" s="23" t="s">
        <v>131</v>
      </c>
      <c r="JJC93" s="23" t="s">
        <v>131</v>
      </c>
      <c r="JJD93" s="23" t="s">
        <v>131</v>
      </c>
      <c r="JJE93" s="23" t="s">
        <v>131</v>
      </c>
      <c r="JJF93" s="23" t="s">
        <v>131</v>
      </c>
      <c r="JJG93" s="23" t="s">
        <v>131</v>
      </c>
      <c r="JJH93" s="23" t="s">
        <v>131</v>
      </c>
      <c r="JJI93" s="23" t="s">
        <v>131</v>
      </c>
      <c r="JJJ93" s="23" t="s">
        <v>131</v>
      </c>
      <c r="JJK93" s="23" t="s">
        <v>131</v>
      </c>
      <c r="JJL93" s="23" t="s">
        <v>131</v>
      </c>
      <c r="JJM93" s="23" t="s">
        <v>131</v>
      </c>
      <c r="JJN93" s="23" t="s">
        <v>131</v>
      </c>
      <c r="JJO93" s="23" t="s">
        <v>131</v>
      </c>
      <c r="JJP93" s="23" t="s">
        <v>131</v>
      </c>
      <c r="JJQ93" s="23" t="s">
        <v>131</v>
      </c>
      <c r="JJR93" s="23" t="s">
        <v>131</v>
      </c>
      <c r="JJS93" s="23" t="s">
        <v>131</v>
      </c>
      <c r="JJT93" s="23" t="s">
        <v>131</v>
      </c>
      <c r="JJU93" s="23" t="s">
        <v>131</v>
      </c>
      <c r="JJV93" s="23" t="s">
        <v>131</v>
      </c>
      <c r="JJW93" s="23" t="s">
        <v>131</v>
      </c>
      <c r="JJX93" s="23" t="s">
        <v>131</v>
      </c>
      <c r="JJY93" s="23" t="s">
        <v>131</v>
      </c>
      <c r="JJZ93" s="23" t="s">
        <v>131</v>
      </c>
      <c r="JKA93" s="23" t="s">
        <v>131</v>
      </c>
      <c r="JKB93" s="23" t="s">
        <v>131</v>
      </c>
      <c r="JKC93" s="23" t="s">
        <v>131</v>
      </c>
      <c r="JKD93" s="23" t="s">
        <v>131</v>
      </c>
      <c r="JKE93" s="23" t="s">
        <v>131</v>
      </c>
      <c r="JKF93" s="23" t="s">
        <v>131</v>
      </c>
      <c r="JKG93" s="23" t="s">
        <v>131</v>
      </c>
      <c r="JKH93" s="23" t="s">
        <v>131</v>
      </c>
      <c r="JKI93" s="23" t="s">
        <v>131</v>
      </c>
      <c r="JKJ93" s="23" t="s">
        <v>131</v>
      </c>
      <c r="JKK93" s="23" t="s">
        <v>131</v>
      </c>
      <c r="JKL93" s="23" t="s">
        <v>131</v>
      </c>
      <c r="JKM93" s="23" t="s">
        <v>131</v>
      </c>
      <c r="JKN93" s="23" t="s">
        <v>131</v>
      </c>
      <c r="JKO93" s="23" t="s">
        <v>131</v>
      </c>
      <c r="JKP93" s="23" t="s">
        <v>131</v>
      </c>
      <c r="JKQ93" s="23" t="s">
        <v>131</v>
      </c>
      <c r="JKR93" s="23" t="s">
        <v>131</v>
      </c>
      <c r="JKS93" s="23" t="s">
        <v>131</v>
      </c>
      <c r="JKT93" s="23" t="s">
        <v>131</v>
      </c>
      <c r="JKU93" s="23" t="s">
        <v>131</v>
      </c>
      <c r="JKV93" s="23" t="s">
        <v>131</v>
      </c>
      <c r="JKW93" s="23" t="s">
        <v>131</v>
      </c>
      <c r="JKX93" s="23" t="s">
        <v>131</v>
      </c>
      <c r="JKY93" s="23" t="s">
        <v>131</v>
      </c>
      <c r="JKZ93" s="23" t="s">
        <v>131</v>
      </c>
      <c r="JLA93" s="23" t="s">
        <v>131</v>
      </c>
      <c r="JLB93" s="23" t="s">
        <v>131</v>
      </c>
      <c r="JLC93" s="23" t="s">
        <v>131</v>
      </c>
      <c r="JLD93" s="23" t="s">
        <v>131</v>
      </c>
      <c r="JLE93" s="23" t="s">
        <v>131</v>
      </c>
      <c r="JLF93" s="23" t="s">
        <v>131</v>
      </c>
      <c r="JLG93" s="23" t="s">
        <v>131</v>
      </c>
      <c r="JLH93" s="23" t="s">
        <v>131</v>
      </c>
      <c r="JLI93" s="23" t="s">
        <v>131</v>
      </c>
      <c r="JLJ93" s="23" t="s">
        <v>131</v>
      </c>
      <c r="JLK93" s="23" t="s">
        <v>131</v>
      </c>
      <c r="JLL93" s="23" t="s">
        <v>131</v>
      </c>
      <c r="JLM93" s="23" t="s">
        <v>131</v>
      </c>
      <c r="JLN93" s="23" t="s">
        <v>131</v>
      </c>
      <c r="JLO93" s="23" t="s">
        <v>131</v>
      </c>
      <c r="JLP93" s="23" t="s">
        <v>131</v>
      </c>
      <c r="JLQ93" s="23" t="s">
        <v>131</v>
      </c>
      <c r="JLR93" s="23" t="s">
        <v>131</v>
      </c>
      <c r="JLS93" s="23" t="s">
        <v>131</v>
      </c>
      <c r="JLT93" s="23" t="s">
        <v>131</v>
      </c>
      <c r="JLU93" s="23" t="s">
        <v>131</v>
      </c>
      <c r="JLV93" s="23" t="s">
        <v>131</v>
      </c>
      <c r="JLW93" s="23" t="s">
        <v>131</v>
      </c>
      <c r="JLX93" s="23" t="s">
        <v>131</v>
      </c>
      <c r="JLY93" s="23" t="s">
        <v>131</v>
      </c>
      <c r="JLZ93" s="23" t="s">
        <v>131</v>
      </c>
      <c r="JMA93" s="23" t="s">
        <v>131</v>
      </c>
      <c r="JMB93" s="23" t="s">
        <v>131</v>
      </c>
      <c r="JMC93" s="23" t="s">
        <v>131</v>
      </c>
      <c r="JMD93" s="23" t="s">
        <v>131</v>
      </c>
      <c r="JME93" s="23" t="s">
        <v>131</v>
      </c>
      <c r="JMF93" s="23" t="s">
        <v>131</v>
      </c>
      <c r="JMG93" s="23" t="s">
        <v>131</v>
      </c>
      <c r="JMH93" s="23" t="s">
        <v>131</v>
      </c>
      <c r="JMI93" s="23" t="s">
        <v>131</v>
      </c>
      <c r="JMJ93" s="23" t="s">
        <v>131</v>
      </c>
      <c r="JMK93" s="23" t="s">
        <v>131</v>
      </c>
      <c r="JML93" s="23" t="s">
        <v>131</v>
      </c>
      <c r="JMM93" s="23" t="s">
        <v>131</v>
      </c>
      <c r="JMN93" s="23" t="s">
        <v>131</v>
      </c>
      <c r="JMO93" s="23" t="s">
        <v>131</v>
      </c>
      <c r="JMP93" s="23" t="s">
        <v>131</v>
      </c>
      <c r="JMQ93" s="23" t="s">
        <v>131</v>
      </c>
      <c r="JMR93" s="23" t="s">
        <v>131</v>
      </c>
      <c r="JMS93" s="23" t="s">
        <v>131</v>
      </c>
      <c r="JMT93" s="23" t="s">
        <v>131</v>
      </c>
      <c r="JMU93" s="23" t="s">
        <v>131</v>
      </c>
      <c r="JMV93" s="23" t="s">
        <v>131</v>
      </c>
      <c r="JMW93" s="23" t="s">
        <v>131</v>
      </c>
      <c r="JMX93" s="23" t="s">
        <v>131</v>
      </c>
      <c r="JMY93" s="23" t="s">
        <v>131</v>
      </c>
      <c r="JMZ93" s="23" t="s">
        <v>131</v>
      </c>
      <c r="JNA93" s="23" t="s">
        <v>131</v>
      </c>
      <c r="JNB93" s="23" t="s">
        <v>131</v>
      </c>
      <c r="JNC93" s="23" t="s">
        <v>131</v>
      </c>
      <c r="JND93" s="23" t="s">
        <v>131</v>
      </c>
      <c r="JNE93" s="23" t="s">
        <v>131</v>
      </c>
      <c r="JNF93" s="23" t="s">
        <v>131</v>
      </c>
      <c r="JNG93" s="23" t="s">
        <v>131</v>
      </c>
      <c r="JNH93" s="23" t="s">
        <v>131</v>
      </c>
      <c r="JNI93" s="23" t="s">
        <v>131</v>
      </c>
      <c r="JNJ93" s="23" t="s">
        <v>131</v>
      </c>
      <c r="JNK93" s="23" t="s">
        <v>131</v>
      </c>
      <c r="JNL93" s="23" t="s">
        <v>131</v>
      </c>
      <c r="JNM93" s="23" t="s">
        <v>131</v>
      </c>
      <c r="JNN93" s="23" t="s">
        <v>131</v>
      </c>
      <c r="JNO93" s="23" t="s">
        <v>131</v>
      </c>
      <c r="JNP93" s="23" t="s">
        <v>131</v>
      </c>
      <c r="JNQ93" s="23" t="s">
        <v>131</v>
      </c>
      <c r="JNR93" s="23" t="s">
        <v>131</v>
      </c>
      <c r="JNS93" s="23" t="s">
        <v>131</v>
      </c>
      <c r="JNT93" s="23" t="s">
        <v>131</v>
      </c>
      <c r="JNU93" s="23" t="s">
        <v>131</v>
      </c>
      <c r="JNV93" s="23" t="s">
        <v>131</v>
      </c>
      <c r="JNW93" s="23" t="s">
        <v>131</v>
      </c>
      <c r="JNX93" s="23" t="s">
        <v>131</v>
      </c>
      <c r="JNY93" s="23" t="s">
        <v>131</v>
      </c>
      <c r="JNZ93" s="23" t="s">
        <v>131</v>
      </c>
      <c r="JOA93" s="23" t="s">
        <v>131</v>
      </c>
      <c r="JOB93" s="23" t="s">
        <v>131</v>
      </c>
      <c r="JOC93" s="23" t="s">
        <v>131</v>
      </c>
      <c r="JOD93" s="23" t="s">
        <v>131</v>
      </c>
      <c r="JOE93" s="23" t="s">
        <v>131</v>
      </c>
      <c r="JOF93" s="23" t="s">
        <v>131</v>
      </c>
      <c r="JOG93" s="23" t="s">
        <v>131</v>
      </c>
      <c r="JOH93" s="23" t="s">
        <v>131</v>
      </c>
      <c r="JOI93" s="23" t="s">
        <v>131</v>
      </c>
      <c r="JOJ93" s="23" t="s">
        <v>131</v>
      </c>
      <c r="JOK93" s="23" t="s">
        <v>131</v>
      </c>
      <c r="JOL93" s="23" t="s">
        <v>131</v>
      </c>
      <c r="JOM93" s="23" t="s">
        <v>131</v>
      </c>
      <c r="JON93" s="23" t="s">
        <v>131</v>
      </c>
      <c r="JOO93" s="23" t="s">
        <v>131</v>
      </c>
      <c r="JOP93" s="23" t="s">
        <v>131</v>
      </c>
      <c r="JOQ93" s="23" t="s">
        <v>131</v>
      </c>
      <c r="JOR93" s="23" t="s">
        <v>131</v>
      </c>
      <c r="JOS93" s="23" t="s">
        <v>131</v>
      </c>
      <c r="JOT93" s="23" t="s">
        <v>131</v>
      </c>
      <c r="JOU93" s="23" t="s">
        <v>131</v>
      </c>
      <c r="JOV93" s="23" t="s">
        <v>131</v>
      </c>
      <c r="JOW93" s="23" t="s">
        <v>131</v>
      </c>
      <c r="JOX93" s="23" t="s">
        <v>131</v>
      </c>
      <c r="JOY93" s="23" t="s">
        <v>131</v>
      </c>
      <c r="JOZ93" s="23" t="s">
        <v>131</v>
      </c>
      <c r="JPA93" s="23" t="s">
        <v>131</v>
      </c>
      <c r="JPB93" s="23" t="s">
        <v>131</v>
      </c>
      <c r="JPC93" s="23" t="s">
        <v>131</v>
      </c>
      <c r="JPD93" s="23" t="s">
        <v>131</v>
      </c>
      <c r="JPE93" s="23" t="s">
        <v>131</v>
      </c>
      <c r="JPF93" s="23" t="s">
        <v>131</v>
      </c>
      <c r="JPG93" s="23" t="s">
        <v>131</v>
      </c>
      <c r="JPH93" s="23" t="s">
        <v>131</v>
      </c>
      <c r="JPI93" s="23" t="s">
        <v>131</v>
      </c>
      <c r="JPJ93" s="23" t="s">
        <v>131</v>
      </c>
      <c r="JPK93" s="23" t="s">
        <v>131</v>
      </c>
      <c r="JPL93" s="23" t="s">
        <v>131</v>
      </c>
      <c r="JPM93" s="23" t="s">
        <v>131</v>
      </c>
      <c r="JPN93" s="23" t="s">
        <v>131</v>
      </c>
      <c r="JPO93" s="23" t="s">
        <v>131</v>
      </c>
      <c r="JPP93" s="23" t="s">
        <v>131</v>
      </c>
      <c r="JPQ93" s="23" t="s">
        <v>131</v>
      </c>
      <c r="JPR93" s="23" t="s">
        <v>131</v>
      </c>
      <c r="JPS93" s="23" t="s">
        <v>131</v>
      </c>
      <c r="JPT93" s="23" t="s">
        <v>131</v>
      </c>
      <c r="JPU93" s="23" t="s">
        <v>131</v>
      </c>
      <c r="JPV93" s="23" t="s">
        <v>131</v>
      </c>
      <c r="JPW93" s="23" t="s">
        <v>131</v>
      </c>
      <c r="JPX93" s="23" t="s">
        <v>131</v>
      </c>
      <c r="JPY93" s="23" t="s">
        <v>131</v>
      </c>
      <c r="JPZ93" s="23" t="s">
        <v>131</v>
      </c>
      <c r="JQA93" s="23" t="s">
        <v>131</v>
      </c>
      <c r="JQB93" s="23" t="s">
        <v>131</v>
      </c>
      <c r="JQC93" s="23" t="s">
        <v>131</v>
      </c>
      <c r="JQD93" s="23" t="s">
        <v>131</v>
      </c>
      <c r="JQE93" s="23" t="s">
        <v>131</v>
      </c>
      <c r="JQF93" s="23" t="s">
        <v>131</v>
      </c>
      <c r="JQG93" s="23" t="s">
        <v>131</v>
      </c>
      <c r="JQH93" s="23" t="s">
        <v>131</v>
      </c>
      <c r="JQI93" s="23" t="s">
        <v>131</v>
      </c>
      <c r="JQJ93" s="23" t="s">
        <v>131</v>
      </c>
      <c r="JQK93" s="23" t="s">
        <v>131</v>
      </c>
      <c r="JQL93" s="23" t="s">
        <v>131</v>
      </c>
      <c r="JQM93" s="23" t="s">
        <v>131</v>
      </c>
      <c r="JQN93" s="23" t="s">
        <v>131</v>
      </c>
      <c r="JQO93" s="23" t="s">
        <v>131</v>
      </c>
      <c r="JQP93" s="23" t="s">
        <v>131</v>
      </c>
      <c r="JQQ93" s="23" t="s">
        <v>131</v>
      </c>
      <c r="JQR93" s="23" t="s">
        <v>131</v>
      </c>
      <c r="JQS93" s="23" t="s">
        <v>131</v>
      </c>
      <c r="JQT93" s="23" t="s">
        <v>131</v>
      </c>
      <c r="JQU93" s="23" t="s">
        <v>131</v>
      </c>
      <c r="JQV93" s="23" t="s">
        <v>131</v>
      </c>
      <c r="JQW93" s="23" t="s">
        <v>131</v>
      </c>
      <c r="JQX93" s="23" t="s">
        <v>131</v>
      </c>
      <c r="JQY93" s="23" t="s">
        <v>131</v>
      </c>
      <c r="JQZ93" s="23" t="s">
        <v>131</v>
      </c>
      <c r="JRA93" s="23" t="s">
        <v>131</v>
      </c>
      <c r="JRB93" s="23" t="s">
        <v>131</v>
      </c>
      <c r="JRC93" s="23" t="s">
        <v>131</v>
      </c>
      <c r="JRD93" s="23" t="s">
        <v>131</v>
      </c>
      <c r="JRE93" s="23" t="s">
        <v>131</v>
      </c>
      <c r="JRF93" s="23" t="s">
        <v>131</v>
      </c>
      <c r="JRG93" s="23" t="s">
        <v>131</v>
      </c>
      <c r="JRH93" s="23" t="s">
        <v>131</v>
      </c>
      <c r="JRI93" s="23" t="s">
        <v>131</v>
      </c>
      <c r="JRJ93" s="23" t="s">
        <v>131</v>
      </c>
      <c r="JRK93" s="23" t="s">
        <v>131</v>
      </c>
      <c r="JRL93" s="23" t="s">
        <v>131</v>
      </c>
      <c r="JRM93" s="23" t="s">
        <v>131</v>
      </c>
      <c r="JRN93" s="23" t="s">
        <v>131</v>
      </c>
      <c r="JRO93" s="23" t="s">
        <v>131</v>
      </c>
      <c r="JRP93" s="23" t="s">
        <v>131</v>
      </c>
      <c r="JRQ93" s="23" t="s">
        <v>131</v>
      </c>
      <c r="JRR93" s="23" t="s">
        <v>131</v>
      </c>
      <c r="JRS93" s="23" t="s">
        <v>131</v>
      </c>
      <c r="JRT93" s="23" t="s">
        <v>131</v>
      </c>
      <c r="JRU93" s="23" t="s">
        <v>131</v>
      </c>
      <c r="JRV93" s="23" t="s">
        <v>131</v>
      </c>
      <c r="JRW93" s="23" t="s">
        <v>131</v>
      </c>
      <c r="JRX93" s="23" t="s">
        <v>131</v>
      </c>
      <c r="JRY93" s="23" t="s">
        <v>131</v>
      </c>
      <c r="JRZ93" s="23" t="s">
        <v>131</v>
      </c>
      <c r="JSA93" s="23" t="s">
        <v>131</v>
      </c>
      <c r="JSB93" s="23" t="s">
        <v>131</v>
      </c>
      <c r="JSC93" s="23" t="s">
        <v>131</v>
      </c>
      <c r="JSD93" s="23" t="s">
        <v>131</v>
      </c>
      <c r="JSE93" s="23" t="s">
        <v>131</v>
      </c>
      <c r="JSF93" s="23" t="s">
        <v>131</v>
      </c>
      <c r="JSG93" s="23" t="s">
        <v>131</v>
      </c>
      <c r="JSH93" s="23" t="s">
        <v>131</v>
      </c>
      <c r="JSI93" s="23" t="s">
        <v>131</v>
      </c>
      <c r="JSJ93" s="23" t="s">
        <v>131</v>
      </c>
      <c r="JSK93" s="23" t="s">
        <v>131</v>
      </c>
      <c r="JSL93" s="23" t="s">
        <v>131</v>
      </c>
      <c r="JSM93" s="23" t="s">
        <v>131</v>
      </c>
      <c r="JSN93" s="23" t="s">
        <v>131</v>
      </c>
      <c r="JSO93" s="23" t="s">
        <v>131</v>
      </c>
      <c r="JSP93" s="23" t="s">
        <v>131</v>
      </c>
      <c r="JSQ93" s="23" t="s">
        <v>131</v>
      </c>
      <c r="JSR93" s="23" t="s">
        <v>131</v>
      </c>
      <c r="JSS93" s="23" t="s">
        <v>131</v>
      </c>
      <c r="JST93" s="23" t="s">
        <v>131</v>
      </c>
      <c r="JSU93" s="23" t="s">
        <v>131</v>
      </c>
      <c r="JSV93" s="23" t="s">
        <v>131</v>
      </c>
      <c r="JSW93" s="23" t="s">
        <v>131</v>
      </c>
      <c r="JSX93" s="23" t="s">
        <v>131</v>
      </c>
      <c r="JSY93" s="23" t="s">
        <v>131</v>
      </c>
      <c r="JSZ93" s="23" t="s">
        <v>131</v>
      </c>
      <c r="JTA93" s="23" t="s">
        <v>131</v>
      </c>
      <c r="JTB93" s="23" t="s">
        <v>131</v>
      </c>
      <c r="JTC93" s="23" t="s">
        <v>131</v>
      </c>
      <c r="JTD93" s="23" t="s">
        <v>131</v>
      </c>
      <c r="JTE93" s="23" t="s">
        <v>131</v>
      </c>
      <c r="JTF93" s="23" t="s">
        <v>131</v>
      </c>
      <c r="JTG93" s="23" t="s">
        <v>131</v>
      </c>
      <c r="JTH93" s="23" t="s">
        <v>131</v>
      </c>
      <c r="JTI93" s="23" t="s">
        <v>131</v>
      </c>
      <c r="JTJ93" s="23" t="s">
        <v>131</v>
      </c>
      <c r="JTK93" s="23" t="s">
        <v>131</v>
      </c>
      <c r="JTL93" s="23" t="s">
        <v>131</v>
      </c>
      <c r="JTM93" s="23" t="s">
        <v>131</v>
      </c>
      <c r="JTN93" s="23" t="s">
        <v>131</v>
      </c>
      <c r="JTO93" s="23" t="s">
        <v>131</v>
      </c>
      <c r="JTP93" s="23" t="s">
        <v>131</v>
      </c>
      <c r="JTQ93" s="23" t="s">
        <v>131</v>
      </c>
      <c r="JTR93" s="23" t="s">
        <v>131</v>
      </c>
      <c r="JTS93" s="23" t="s">
        <v>131</v>
      </c>
      <c r="JTT93" s="23" t="s">
        <v>131</v>
      </c>
      <c r="JTU93" s="23" t="s">
        <v>131</v>
      </c>
      <c r="JTV93" s="23" t="s">
        <v>131</v>
      </c>
      <c r="JTW93" s="23" t="s">
        <v>131</v>
      </c>
      <c r="JTX93" s="23" t="s">
        <v>131</v>
      </c>
      <c r="JTY93" s="23" t="s">
        <v>131</v>
      </c>
      <c r="JTZ93" s="23" t="s">
        <v>131</v>
      </c>
      <c r="JUA93" s="23" t="s">
        <v>131</v>
      </c>
      <c r="JUB93" s="23" t="s">
        <v>131</v>
      </c>
      <c r="JUC93" s="23" t="s">
        <v>131</v>
      </c>
      <c r="JUD93" s="23" t="s">
        <v>131</v>
      </c>
      <c r="JUE93" s="23" t="s">
        <v>131</v>
      </c>
      <c r="JUF93" s="23" t="s">
        <v>131</v>
      </c>
      <c r="JUG93" s="23" t="s">
        <v>131</v>
      </c>
      <c r="JUH93" s="23" t="s">
        <v>131</v>
      </c>
      <c r="JUI93" s="23" t="s">
        <v>131</v>
      </c>
      <c r="JUJ93" s="23" t="s">
        <v>131</v>
      </c>
      <c r="JUK93" s="23" t="s">
        <v>131</v>
      </c>
      <c r="JUL93" s="23" t="s">
        <v>131</v>
      </c>
      <c r="JUM93" s="23" t="s">
        <v>131</v>
      </c>
      <c r="JUN93" s="23" t="s">
        <v>131</v>
      </c>
      <c r="JUO93" s="23" t="s">
        <v>131</v>
      </c>
      <c r="JUP93" s="23" t="s">
        <v>131</v>
      </c>
      <c r="JUQ93" s="23" t="s">
        <v>131</v>
      </c>
      <c r="JUR93" s="23" t="s">
        <v>131</v>
      </c>
      <c r="JUS93" s="23" t="s">
        <v>131</v>
      </c>
      <c r="JUT93" s="23" t="s">
        <v>131</v>
      </c>
      <c r="JUU93" s="23" t="s">
        <v>131</v>
      </c>
      <c r="JUV93" s="23" t="s">
        <v>131</v>
      </c>
      <c r="JUW93" s="23" t="s">
        <v>131</v>
      </c>
      <c r="JUX93" s="23" t="s">
        <v>131</v>
      </c>
      <c r="JUY93" s="23" t="s">
        <v>131</v>
      </c>
      <c r="JUZ93" s="23" t="s">
        <v>131</v>
      </c>
      <c r="JVA93" s="23" t="s">
        <v>131</v>
      </c>
      <c r="JVB93" s="23" t="s">
        <v>131</v>
      </c>
      <c r="JVC93" s="23" t="s">
        <v>131</v>
      </c>
      <c r="JVD93" s="23" t="s">
        <v>131</v>
      </c>
      <c r="JVE93" s="23" t="s">
        <v>131</v>
      </c>
      <c r="JVF93" s="23" t="s">
        <v>131</v>
      </c>
      <c r="JVG93" s="23" t="s">
        <v>131</v>
      </c>
      <c r="JVH93" s="23" t="s">
        <v>131</v>
      </c>
      <c r="JVI93" s="23" t="s">
        <v>131</v>
      </c>
      <c r="JVJ93" s="23" t="s">
        <v>131</v>
      </c>
      <c r="JVK93" s="23" t="s">
        <v>131</v>
      </c>
      <c r="JVL93" s="23" t="s">
        <v>131</v>
      </c>
      <c r="JVM93" s="23" t="s">
        <v>131</v>
      </c>
      <c r="JVN93" s="23" t="s">
        <v>131</v>
      </c>
      <c r="JVO93" s="23" t="s">
        <v>131</v>
      </c>
      <c r="JVP93" s="23" t="s">
        <v>131</v>
      </c>
      <c r="JVQ93" s="23" t="s">
        <v>131</v>
      </c>
      <c r="JVR93" s="23" t="s">
        <v>131</v>
      </c>
      <c r="JVS93" s="23" t="s">
        <v>131</v>
      </c>
      <c r="JVT93" s="23" t="s">
        <v>131</v>
      </c>
      <c r="JVU93" s="23" t="s">
        <v>131</v>
      </c>
      <c r="JVV93" s="23" t="s">
        <v>131</v>
      </c>
      <c r="JVW93" s="23" t="s">
        <v>131</v>
      </c>
      <c r="JVX93" s="23" t="s">
        <v>131</v>
      </c>
      <c r="JVY93" s="23" t="s">
        <v>131</v>
      </c>
      <c r="JVZ93" s="23" t="s">
        <v>131</v>
      </c>
      <c r="JWA93" s="23" t="s">
        <v>131</v>
      </c>
      <c r="JWB93" s="23" t="s">
        <v>131</v>
      </c>
      <c r="JWC93" s="23" t="s">
        <v>131</v>
      </c>
      <c r="JWD93" s="23" t="s">
        <v>131</v>
      </c>
      <c r="JWE93" s="23" t="s">
        <v>131</v>
      </c>
      <c r="JWF93" s="23" t="s">
        <v>131</v>
      </c>
      <c r="JWG93" s="23" t="s">
        <v>131</v>
      </c>
      <c r="JWH93" s="23" t="s">
        <v>131</v>
      </c>
      <c r="JWI93" s="23" t="s">
        <v>131</v>
      </c>
      <c r="JWJ93" s="23" t="s">
        <v>131</v>
      </c>
      <c r="JWK93" s="23" t="s">
        <v>131</v>
      </c>
      <c r="JWL93" s="23" t="s">
        <v>131</v>
      </c>
      <c r="JWM93" s="23" t="s">
        <v>131</v>
      </c>
      <c r="JWN93" s="23" t="s">
        <v>131</v>
      </c>
      <c r="JWO93" s="23" t="s">
        <v>131</v>
      </c>
      <c r="JWP93" s="23" t="s">
        <v>131</v>
      </c>
      <c r="JWQ93" s="23" t="s">
        <v>131</v>
      </c>
      <c r="JWR93" s="23" t="s">
        <v>131</v>
      </c>
      <c r="JWS93" s="23" t="s">
        <v>131</v>
      </c>
      <c r="JWT93" s="23" t="s">
        <v>131</v>
      </c>
      <c r="JWU93" s="23" t="s">
        <v>131</v>
      </c>
      <c r="JWV93" s="23" t="s">
        <v>131</v>
      </c>
      <c r="JWW93" s="23" t="s">
        <v>131</v>
      </c>
      <c r="JWX93" s="23" t="s">
        <v>131</v>
      </c>
      <c r="JWY93" s="23" t="s">
        <v>131</v>
      </c>
      <c r="JWZ93" s="23" t="s">
        <v>131</v>
      </c>
      <c r="JXA93" s="23" t="s">
        <v>131</v>
      </c>
      <c r="JXB93" s="23" t="s">
        <v>131</v>
      </c>
      <c r="JXC93" s="23" t="s">
        <v>131</v>
      </c>
      <c r="JXD93" s="23" t="s">
        <v>131</v>
      </c>
      <c r="JXE93" s="23" t="s">
        <v>131</v>
      </c>
      <c r="JXF93" s="23" t="s">
        <v>131</v>
      </c>
      <c r="JXG93" s="23" t="s">
        <v>131</v>
      </c>
      <c r="JXH93" s="23" t="s">
        <v>131</v>
      </c>
      <c r="JXI93" s="23" t="s">
        <v>131</v>
      </c>
      <c r="JXJ93" s="23" t="s">
        <v>131</v>
      </c>
      <c r="JXK93" s="23" t="s">
        <v>131</v>
      </c>
      <c r="JXL93" s="23" t="s">
        <v>131</v>
      </c>
      <c r="JXM93" s="23" t="s">
        <v>131</v>
      </c>
      <c r="JXN93" s="23" t="s">
        <v>131</v>
      </c>
      <c r="JXO93" s="23" t="s">
        <v>131</v>
      </c>
      <c r="JXP93" s="23" t="s">
        <v>131</v>
      </c>
      <c r="JXQ93" s="23" t="s">
        <v>131</v>
      </c>
      <c r="JXR93" s="23" t="s">
        <v>131</v>
      </c>
      <c r="JXS93" s="23" t="s">
        <v>131</v>
      </c>
      <c r="JXT93" s="23" t="s">
        <v>131</v>
      </c>
      <c r="JXU93" s="23" t="s">
        <v>131</v>
      </c>
      <c r="JXV93" s="23" t="s">
        <v>131</v>
      </c>
      <c r="JXW93" s="23" t="s">
        <v>131</v>
      </c>
      <c r="JXX93" s="23" t="s">
        <v>131</v>
      </c>
      <c r="JXY93" s="23" t="s">
        <v>131</v>
      </c>
      <c r="JXZ93" s="23" t="s">
        <v>131</v>
      </c>
      <c r="JYA93" s="23" t="s">
        <v>131</v>
      </c>
      <c r="JYB93" s="23" t="s">
        <v>131</v>
      </c>
      <c r="JYC93" s="23" t="s">
        <v>131</v>
      </c>
      <c r="JYD93" s="23" t="s">
        <v>131</v>
      </c>
      <c r="JYE93" s="23" t="s">
        <v>131</v>
      </c>
      <c r="JYF93" s="23" t="s">
        <v>131</v>
      </c>
      <c r="JYG93" s="23" t="s">
        <v>131</v>
      </c>
      <c r="JYH93" s="23" t="s">
        <v>131</v>
      </c>
      <c r="JYI93" s="23" t="s">
        <v>131</v>
      </c>
      <c r="JYJ93" s="23" t="s">
        <v>131</v>
      </c>
      <c r="JYK93" s="23" t="s">
        <v>131</v>
      </c>
      <c r="JYL93" s="23" t="s">
        <v>131</v>
      </c>
      <c r="JYM93" s="23" t="s">
        <v>131</v>
      </c>
      <c r="JYN93" s="23" t="s">
        <v>131</v>
      </c>
      <c r="JYO93" s="23" t="s">
        <v>131</v>
      </c>
      <c r="JYP93" s="23" t="s">
        <v>131</v>
      </c>
      <c r="JYQ93" s="23" t="s">
        <v>131</v>
      </c>
      <c r="JYR93" s="23" t="s">
        <v>131</v>
      </c>
      <c r="JYS93" s="23" t="s">
        <v>131</v>
      </c>
      <c r="JYT93" s="23" t="s">
        <v>131</v>
      </c>
      <c r="JYU93" s="23" t="s">
        <v>131</v>
      </c>
      <c r="JYV93" s="23" t="s">
        <v>131</v>
      </c>
      <c r="JYW93" s="23" t="s">
        <v>131</v>
      </c>
      <c r="JYX93" s="23" t="s">
        <v>131</v>
      </c>
      <c r="JYY93" s="23" t="s">
        <v>131</v>
      </c>
      <c r="JYZ93" s="23" t="s">
        <v>131</v>
      </c>
      <c r="JZA93" s="23" t="s">
        <v>131</v>
      </c>
      <c r="JZB93" s="23" t="s">
        <v>131</v>
      </c>
      <c r="JZC93" s="23" t="s">
        <v>131</v>
      </c>
      <c r="JZD93" s="23" t="s">
        <v>131</v>
      </c>
      <c r="JZE93" s="23" t="s">
        <v>131</v>
      </c>
      <c r="JZF93" s="23" t="s">
        <v>131</v>
      </c>
      <c r="JZG93" s="23" t="s">
        <v>131</v>
      </c>
      <c r="JZH93" s="23" t="s">
        <v>131</v>
      </c>
      <c r="JZI93" s="23" t="s">
        <v>131</v>
      </c>
      <c r="JZJ93" s="23" t="s">
        <v>131</v>
      </c>
      <c r="JZK93" s="23" t="s">
        <v>131</v>
      </c>
      <c r="JZL93" s="23" t="s">
        <v>131</v>
      </c>
      <c r="JZM93" s="23" t="s">
        <v>131</v>
      </c>
      <c r="JZN93" s="23" t="s">
        <v>131</v>
      </c>
      <c r="JZO93" s="23" t="s">
        <v>131</v>
      </c>
      <c r="JZP93" s="23" t="s">
        <v>131</v>
      </c>
      <c r="JZQ93" s="23" t="s">
        <v>131</v>
      </c>
      <c r="JZR93" s="23" t="s">
        <v>131</v>
      </c>
      <c r="JZS93" s="23" t="s">
        <v>131</v>
      </c>
      <c r="JZT93" s="23" t="s">
        <v>131</v>
      </c>
      <c r="JZU93" s="23" t="s">
        <v>131</v>
      </c>
      <c r="JZV93" s="23" t="s">
        <v>131</v>
      </c>
      <c r="JZW93" s="23" t="s">
        <v>131</v>
      </c>
      <c r="JZX93" s="23" t="s">
        <v>131</v>
      </c>
      <c r="JZY93" s="23" t="s">
        <v>131</v>
      </c>
      <c r="JZZ93" s="23" t="s">
        <v>131</v>
      </c>
      <c r="KAA93" s="23" t="s">
        <v>131</v>
      </c>
      <c r="KAB93" s="23" t="s">
        <v>131</v>
      </c>
      <c r="KAC93" s="23" t="s">
        <v>131</v>
      </c>
      <c r="KAD93" s="23" t="s">
        <v>131</v>
      </c>
      <c r="KAE93" s="23" t="s">
        <v>131</v>
      </c>
      <c r="KAF93" s="23" t="s">
        <v>131</v>
      </c>
      <c r="KAG93" s="23" t="s">
        <v>131</v>
      </c>
      <c r="KAH93" s="23" t="s">
        <v>131</v>
      </c>
      <c r="KAI93" s="23" t="s">
        <v>131</v>
      </c>
      <c r="KAJ93" s="23" t="s">
        <v>131</v>
      </c>
      <c r="KAK93" s="23" t="s">
        <v>131</v>
      </c>
      <c r="KAL93" s="23" t="s">
        <v>131</v>
      </c>
      <c r="KAM93" s="23" t="s">
        <v>131</v>
      </c>
      <c r="KAN93" s="23" t="s">
        <v>131</v>
      </c>
      <c r="KAO93" s="23" t="s">
        <v>131</v>
      </c>
      <c r="KAP93" s="23" t="s">
        <v>131</v>
      </c>
      <c r="KAQ93" s="23" t="s">
        <v>131</v>
      </c>
      <c r="KAR93" s="23" t="s">
        <v>131</v>
      </c>
      <c r="KAS93" s="23" t="s">
        <v>131</v>
      </c>
      <c r="KAT93" s="23" t="s">
        <v>131</v>
      </c>
      <c r="KAU93" s="23" t="s">
        <v>131</v>
      </c>
      <c r="KAV93" s="23" t="s">
        <v>131</v>
      </c>
      <c r="KAW93" s="23" t="s">
        <v>131</v>
      </c>
      <c r="KAX93" s="23" t="s">
        <v>131</v>
      </c>
      <c r="KAY93" s="23" t="s">
        <v>131</v>
      </c>
      <c r="KAZ93" s="23" t="s">
        <v>131</v>
      </c>
      <c r="KBA93" s="23" t="s">
        <v>131</v>
      </c>
      <c r="KBB93" s="23" t="s">
        <v>131</v>
      </c>
      <c r="KBC93" s="23" t="s">
        <v>131</v>
      </c>
      <c r="KBD93" s="23" t="s">
        <v>131</v>
      </c>
      <c r="KBE93" s="23" t="s">
        <v>131</v>
      </c>
      <c r="KBF93" s="23" t="s">
        <v>131</v>
      </c>
      <c r="KBG93" s="23" t="s">
        <v>131</v>
      </c>
      <c r="KBH93" s="23" t="s">
        <v>131</v>
      </c>
      <c r="KBI93" s="23" t="s">
        <v>131</v>
      </c>
      <c r="KBJ93" s="23" t="s">
        <v>131</v>
      </c>
      <c r="KBK93" s="23" t="s">
        <v>131</v>
      </c>
      <c r="KBL93" s="23" t="s">
        <v>131</v>
      </c>
      <c r="KBM93" s="23" t="s">
        <v>131</v>
      </c>
      <c r="KBN93" s="23" t="s">
        <v>131</v>
      </c>
      <c r="KBO93" s="23" t="s">
        <v>131</v>
      </c>
      <c r="KBP93" s="23" t="s">
        <v>131</v>
      </c>
      <c r="KBQ93" s="23" t="s">
        <v>131</v>
      </c>
      <c r="KBR93" s="23" t="s">
        <v>131</v>
      </c>
      <c r="KBS93" s="23" t="s">
        <v>131</v>
      </c>
      <c r="KBT93" s="23" t="s">
        <v>131</v>
      </c>
      <c r="KBU93" s="23" t="s">
        <v>131</v>
      </c>
      <c r="KBV93" s="23" t="s">
        <v>131</v>
      </c>
      <c r="KBW93" s="23" t="s">
        <v>131</v>
      </c>
      <c r="KBX93" s="23" t="s">
        <v>131</v>
      </c>
      <c r="KBY93" s="23" t="s">
        <v>131</v>
      </c>
      <c r="KBZ93" s="23" t="s">
        <v>131</v>
      </c>
      <c r="KCA93" s="23" t="s">
        <v>131</v>
      </c>
      <c r="KCB93" s="23" t="s">
        <v>131</v>
      </c>
      <c r="KCC93" s="23" t="s">
        <v>131</v>
      </c>
      <c r="KCD93" s="23" t="s">
        <v>131</v>
      </c>
      <c r="KCE93" s="23" t="s">
        <v>131</v>
      </c>
      <c r="KCF93" s="23" t="s">
        <v>131</v>
      </c>
      <c r="KCG93" s="23" t="s">
        <v>131</v>
      </c>
      <c r="KCH93" s="23" t="s">
        <v>131</v>
      </c>
      <c r="KCI93" s="23" t="s">
        <v>131</v>
      </c>
      <c r="KCJ93" s="23" t="s">
        <v>131</v>
      </c>
      <c r="KCK93" s="23" t="s">
        <v>131</v>
      </c>
      <c r="KCL93" s="23" t="s">
        <v>131</v>
      </c>
      <c r="KCM93" s="23" t="s">
        <v>131</v>
      </c>
      <c r="KCN93" s="23" t="s">
        <v>131</v>
      </c>
      <c r="KCO93" s="23" t="s">
        <v>131</v>
      </c>
      <c r="KCP93" s="23" t="s">
        <v>131</v>
      </c>
      <c r="KCQ93" s="23" t="s">
        <v>131</v>
      </c>
      <c r="KCR93" s="23" t="s">
        <v>131</v>
      </c>
      <c r="KCS93" s="23" t="s">
        <v>131</v>
      </c>
      <c r="KCT93" s="23" t="s">
        <v>131</v>
      </c>
      <c r="KCU93" s="23" t="s">
        <v>131</v>
      </c>
      <c r="KCV93" s="23" t="s">
        <v>131</v>
      </c>
      <c r="KCW93" s="23" t="s">
        <v>131</v>
      </c>
      <c r="KCX93" s="23" t="s">
        <v>131</v>
      </c>
      <c r="KCY93" s="23" t="s">
        <v>131</v>
      </c>
      <c r="KCZ93" s="23" t="s">
        <v>131</v>
      </c>
      <c r="KDA93" s="23" t="s">
        <v>131</v>
      </c>
      <c r="KDB93" s="23" t="s">
        <v>131</v>
      </c>
      <c r="KDC93" s="23" t="s">
        <v>131</v>
      </c>
      <c r="KDD93" s="23" t="s">
        <v>131</v>
      </c>
      <c r="KDE93" s="23" t="s">
        <v>131</v>
      </c>
      <c r="KDF93" s="23" t="s">
        <v>131</v>
      </c>
      <c r="KDG93" s="23" t="s">
        <v>131</v>
      </c>
      <c r="KDH93" s="23" t="s">
        <v>131</v>
      </c>
      <c r="KDI93" s="23" t="s">
        <v>131</v>
      </c>
      <c r="KDJ93" s="23" t="s">
        <v>131</v>
      </c>
      <c r="KDK93" s="23" t="s">
        <v>131</v>
      </c>
      <c r="KDL93" s="23" t="s">
        <v>131</v>
      </c>
      <c r="KDM93" s="23" t="s">
        <v>131</v>
      </c>
      <c r="KDN93" s="23" t="s">
        <v>131</v>
      </c>
      <c r="KDO93" s="23" t="s">
        <v>131</v>
      </c>
      <c r="KDP93" s="23" t="s">
        <v>131</v>
      </c>
      <c r="KDQ93" s="23" t="s">
        <v>131</v>
      </c>
      <c r="KDR93" s="23" t="s">
        <v>131</v>
      </c>
      <c r="KDS93" s="23" t="s">
        <v>131</v>
      </c>
      <c r="KDT93" s="23" t="s">
        <v>131</v>
      </c>
      <c r="KDU93" s="23" t="s">
        <v>131</v>
      </c>
      <c r="KDV93" s="23" t="s">
        <v>131</v>
      </c>
      <c r="KDW93" s="23" t="s">
        <v>131</v>
      </c>
      <c r="KDX93" s="23" t="s">
        <v>131</v>
      </c>
      <c r="KDY93" s="23" t="s">
        <v>131</v>
      </c>
      <c r="KDZ93" s="23" t="s">
        <v>131</v>
      </c>
      <c r="KEA93" s="23" t="s">
        <v>131</v>
      </c>
      <c r="KEB93" s="23" t="s">
        <v>131</v>
      </c>
      <c r="KEC93" s="23" t="s">
        <v>131</v>
      </c>
      <c r="KED93" s="23" t="s">
        <v>131</v>
      </c>
      <c r="KEE93" s="23" t="s">
        <v>131</v>
      </c>
      <c r="KEF93" s="23" t="s">
        <v>131</v>
      </c>
      <c r="KEG93" s="23" t="s">
        <v>131</v>
      </c>
      <c r="KEH93" s="23" t="s">
        <v>131</v>
      </c>
      <c r="KEI93" s="23" t="s">
        <v>131</v>
      </c>
      <c r="KEJ93" s="23" t="s">
        <v>131</v>
      </c>
      <c r="KEK93" s="23" t="s">
        <v>131</v>
      </c>
      <c r="KEL93" s="23" t="s">
        <v>131</v>
      </c>
      <c r="KEM93" s="23" t="s">
        <v>131</v>
      </c>
      <c r="KEN93" s="23" t="s">
        <v>131</v>
      </c>
      <c r="KEO93" s="23" t="s">
        <v>131</v>
      </c>
      <c r="KEP93" s="23" t="s">
        <v>131</v>
      </c>
      <c r="KEQ93" s="23" t="s">
        <v>131</v>
      </c>
      <c r="KER93" s="23" t="s">
        <v>131</v>
      </c>
      <c r="KES93" s="23" t="s">
        <v>131</v>
      </c>
      <c r="KET93" s="23" t="s">
        <v>131</v>
      </c>
      <c r="KEU93" s="23" t="s">
        <v>131</v>
      </c>
      <c r="KEV93" s="23" t="s">
        <v>131</v>
      </c>
      <c r="KEW93" s="23" t="s">
        <v>131</v>
      </c>
      <c r="KEX93" s="23" t="s">
        <v>131</v>
      </c>
      <c r="KEY93" s="23" t="s">
        <v>131</v>
      </c>
      <c r="KEZ93" s="23" t="s">
        <v>131</v>
      </c>
      <c r="KFA93" s="23" t="s">
        <v>131</v>
      </c>
      <c r="KFB93" s="23" t="s">
        <v>131</v>
      </c>
      <c r="KFC93" s="23" t="s">
        <v>131</v>
      </c>
      <c r="KFD93" s="23" t="s">
        <v>131</v>
      </c>
      <c r="KFE93" s="23" t="s">
        <v>131</v>
      </c>
      <c r="KFF93" s="23" t="s">
        <v>131</v>
      </c>
      <c r="KFG93" s="23" t="s">
        <v>131</v>
      </c>
      <c r="KFH93" s="23" t="s">
        <v>131</v>
      </c>
      <c r="KFI93" s="23" t="s">
        <v>131</v>
      </c>
      <c r="KFJ93" s="23" t="s">
        <v>131</v>
      </c>
      <c r="KFK93" s="23" t="s">
        <v>131</v>
      </c>
      <c r="KFL93" s="23" t="s">
        <v>131</v>
      </c>
      <c r="KFM93" s="23" t="s">
        <v>131</v>
      </c>
      <c r="KFN93" s="23" t="s">
        <v>131</v>
      </c>
      <c r="KFO93" s="23" t="s">
        <v>131</v>
      </c>
      <c r="KFP93" s="23" t="s">
        <v>131</v>
      </c>
      <c r="KFQ93" s="23" t="s">
        <v>131</v>
      </c>
      <c r="KFR93" s="23" t="s">
        <v>131</v>
      </c>
      <c r="KFS93" s="23" t="s">
        <v>131</v>
      </c>
      <c r="KFT93" s="23" t="s">
        <v>131</v>
      </c>
      <c r="KFU93" s="23" t="s">
        <v>131</v>
      </c>
      <c r="KFV93" s="23" t="s">
        <v>131</v>
      </c>
      <c r="KFW93" s="23" t="s">
        <v>131</v>
      </c>
      <c r="KFX93" s="23" t="s">
        <v>131</v>
      </c>
      <c r="KFY93" s="23" t="s">
        <v>131</v>
      </c>
      <c r="KFZ93" s="23" t="s">
        <v>131</v>
      </c>
      <c r="KGA93" s="23" t="s">
        <v>131</v>
      </c>
      <c r="KGB93" s="23" t="s">
        <v>131</v>
      </c>
      <c r="KGC93" s="23" t="s">
        <v>131</v>
      </c>
      <c r="KGD93" s="23" t="s">
        <v>131</v>
      </c>
      <c r="KGE93" s="23" t="s">
        <v>131</v>
      </c>
      <c r="KGF93" s="23" t="s">
        <v>131</v>
      </c>
      <c r="KGG93" s="23" t="s">
        <v>131</v>
      </c>
      <c r="KGH93" s="23" t="s">
        <v>131</v>
      </c>
      <c r="KGI93" s="23" t="s">
        <v>131</v>
      </c>
      <c r="KGJ93" s="23" t="s">
        <v>131</v>
      </c>
      <c r="KGK93" s="23" t="s">
        <v>131</v>
      </c>
      <c r="KGL93" s="23" t="s">
        <v>131</v>
      </c>
      <c r="KGM93" s="23" t="s">
        <v>131</v>
      </c>
      <c r="KGN93" s="23" t="s">
        <v>131</v>
      </c>
      <c r="KGO93" s="23" t="s">
        <v>131</v>
      </c>
      <c r="KGP93" s="23" t="s">
        <v>131</v>
      </c>
      <c r="KGQ93" s="23" t="s">
        <v>131</v>
      </c>
      <c r="KGR93" s="23" t="s">
        <v>131</v>
      </c>
      <c r="KGS93" s="23" t="s">
        <v>131</v>
      </c>
      <c r="KGT93" s="23" t="s">
        <v>131</v>
      </c>
      <c r="KGU93" s="23" t="s">
        <v>131</v>
      </c>
      <c r="KGV93" s="23" t="s">
        <v>131</v>
      </c>
      <c r="KGW93" s="23" t="s">
        <v>131</v>
      </c>
      <c r="KGX93" s="23" t="s">
        <v>131</v>
      </c>
      <c r="KGY93" s="23" t="s">
        <v>131</v>
      </c>
      <c r="KGZ93" s="23" t="s">
        <v>131</v>
      </c>
      <c r="KHA93" s="23" t="s">
        <v>131</v>
      </c>
      <c r="KHB93" s="23" t="s">
        <v>131</v>
      </c>
      <c r="KHC93" s="23" t="s">
        <v>131</v>
      </c>
      <c r="KHD93" s="23" t="s">
        <v>131</v>
      </c>
      <c r="KHE93" s="23" t="s">
        <v>131</v>
      </c>
      <c r="KHF93" s="23" t="s">
        <v>131</v>
      </c>
      <c r="KHG93" s="23" t="s">
        <v>131</v>
      </c>
      <c r="KHH93" s="23" t="s">
        <v>131</v>
      </c>
      <c r="KHI93" s="23" t="s">
        <v>131</v>
      </c>
      <c r="KHJ93" s="23" t="s">
        <v>131</v>
      </c>
      <c r="KHK93" s="23" t="s">
        <v>131</v>
      </c>
      <c r="KHL93" s="23" t="s">
        <v>131</v>
      </c>
      <c r="KHM93" s="23" t="s">
        <v>131</v>
      </c>
      <c r="KHN93" s="23" t="s">
        <v>131</v>
      </c>
      <c r="KHO93" s="23" t="s">
        <v>131</v>
      </c>
      <c r="KHP93" s="23" t="s">
        <v>131</v>
      </c>
      <c r="KHQ93" s="23" t="s">
        <v>131</v>
      </c>
      <c r="KHR93" s="23" t="s">
        <v>131</v>
      </c>
      <c r="KHS93" s="23" t="s">
        <v>131</v>
      </c>
      <c r="KHT93" s="23" t="s">
        <v>131</v>
      </c>
      <c r="KHU93" s="23" t="s">
        <v>131</v>
      </c>
      <c r="KHV93" s="23" t="s">
        <v>131</v>
      </c>
      <c r="KHW93" s="23" t="s">
        <v>131</v>
      </c>
      <c r="KHX93" s="23" t="s">
        <v>131</v>
      </c>
      <c r="KHY93" s="23" t="s">
        <v>131</v>
      </c>
      <c r="KHZ93" s="23" t="s">
        <v>131</v>
      </c>
      <c r="KIA93" s="23" t="s">
        <v>131</v>
      </c>
      <c r="KIB93" s="23" t="s">
        <v>131</v>
      </c>
      <c r="KIC93" s="23" t="s">
        <v>131</v>
      </c>
      <c r="KID93" s="23" t="s">
        <v>131</v>
      </c>
      <c r="KIE93" s="23" t="s">
        <v>131</v>
      </c>
      <c r="KIF93" s="23" t="s">
        <v>131</v>
      </c>
      <c r="KIG93" s="23" t="s">
        <v>131</v>
      </c>
      <c r="KIH93" s="23" t="s">
        <v>131</v>
      </c>
      <c r="KII93" s="23" t="s">
        <v>131</v>
      </c>
      <c r="KIJ93" s="23" t="s">
        <v>131</v>
      </c>
      <c r="KIK93" s="23" t="s">
        <v>131</v>
      </c>
      <c r="KIL93" s="23" t="s">
        <v>131</v>
      </c>
      <c r="KIM93" s="23" t="s">
        <v>131</v>
      </c>
      <c r="KIN93" s="23" t="s">
        <v>131</v>
      </c>
      <c r="KIO93" s="23" t="s">
        <v>131</v>
      </c>
      <c r="KIP93" s="23" t="s">
        <v>131</v>
      </c>
      <c r="KIQ93" s="23" t="s">
        <v>131</v>
      </c>
      <c r="KIR93" s="23" t="s">
        <v>131</v>
      </c>
      <c r="KIS93" s="23" t="s">
        <v>131</v>
      </c>
      <c r="KIT93" s="23" t="s">
        <v>131</v>
      </c>
      <c r="KIU93" s="23" t="s">
        <v>131</v>
      </c>
      <c r="KIV93" s="23" t="s">
        <v>131</v>
      </c>
      <c r="KIW93" s="23" t="s">
        <v>131</v>
      </c>
      <c r="KIX93" s="23" t="s">
        <v>131</v>
      </c>
      <c r="KIY93" s="23" t="s">
        <v>131</v>
      </c>
      <c r="KIZ93" s="23" t="s">
        <v>131</v>
      </c>
      <c r="KJA93" s="23" t="s">
        <v>131</v>
      </c>
      <c r="KJB93" s="23" t="s">
        <v>131</v>
      </c>
      <c r="KJC93" s="23" t="s">
        <v>131</v>
      </c>
      <c r="KJD93" s="23" t="s">
        <v>131</v>
      </c>
      <c r="KJE93" s="23" t="s">
        <v>131</v>
      </c>
      <c r="KJF93" s="23" t="s">
        <v>131</v>
      </c>
      <c r="KJG93" s="23" t="s">
        <v>131</v>
      </c>
      <c r="KJH93" s="23" t="s">
        <v>131</v>
      </c>
      <c r="KJI93" s="23" t="s">
        <v>131</v>
      </c>
      <c r="KJJ93" s="23" t="s">
        <v>131</v>
      </c>
      <c r="KJK93" s="23" t="s">
        <v>131</v>
      </c>
      <c r="KJL93" s="23" t="s">
        <v>131</v>
      </c>
      <c r="KJM93" s="23" t="s">
        <v>131</v>
      </c>
      <c r="KJN93" s="23" t="s">
        <v>131</v>
      </c>
      <c r="KJO93" s="23" t="s">
        <v>131</v>
      </c>
      <c r="KJP93" s="23" t="s">
        <v>131</v>
      </c>
      <c r="KJQ93" s="23" t="s">
        <v>131</v>
      </c>
      <c r="KJR93" s="23" t="s">
        <v>131</v>
      </c>
      <c r="KJS93" s="23" t="s">
        <v>131</v>
      </c>
      <c r="KJT93" s="23" t="s">
        <v>131</v>
      </c>
      <c r="KJU93" s="23" t="s">
        <v>131</v>
      </c>
      <c r="KJV93" s="23" t="s">
        <v>131</v>
      </c>
      <c r="KJW93" s="23" t="s">
        <v>131</v>
      </c>
      <c r="KJX93" s="23" t="s">
        <v>131</v>
      </c>
      <c r="KJY93" s="23" t="s">
        <v>131</v>
      </c>
      <c r="KJZ93" s="23" t="s">
        <v>131</v>
      </c>
      <c r="KKA93" s="23" t="s">
        <v>131</v>
      </c>
      <c r="KKB93" s="23" t="s">
        <v>131</v>
      </c>
      <c r="KKC93" s="23" t="s">
        <v>131</v>
      </c>
      <c r="KKD93" s="23" t="s">
        <v>131</v>
      </c>
      <c r="KKE93" s="23" t="s">
        <v>131</v>
      </c>
      <c r="KKF93" s="23" t="s">
        <v>131</v>
      </c>
      <c r="KKG93" s="23" t="s">
        <v>131</v>
      </c>
      <c r="KKH93" s="23" t="s">
        <v>131</v>
      </c>
      <c r="KKI93" s="23" t="s">
        <v>131</v>
      </c>
      <c r="KKJ93" s="23" t="s">
        <v>131</v>
      </c>
      <c r="KKK93" s="23" t="s">
        <v>131</v>
      </c>
      <c r="KKL93" s="23" t="s">
        <v>131</v>
      </c>
      <c r="KKM93" s="23" t="s">
        <v>131</v>
      </c>
      <c r="KKN93" s="23" t="s">
        <v>131</v>
      </c>
      <c r="KKO93" s="23" t="s">
        <v>131</v>
      </c>
      <c r="KKP93" s="23" t="s">
        <v>131</v>
      </c>
      <c r="KKQ93" s="23" t="s">
        <v>131</v>
      </c>
      <c r="KKR93" s="23" t="s">
        <v>131</v>
      </c>
      <c r="KKS93" s="23" t="s">
        <v>131</v>
      </c>
      <c r="KKT93" s="23" t="s">
        <v>131</v>
      </c>
      <c r="KKU93" s="23" t="s">
        <v>131</v>
      </c>
      <c r="KKV93" s="23" t="s">
        <v>131</v>
      </c>
      <c r="KKW93" s="23" t="s">
        <v>131</v>
      </c>
      <c r="KKX93" s="23" t="s">
        <v>131</v>
      </c>
      <c r="KKY93" s="23" t="s">
        <v>131</v>
      </c>
      <c r="KKZ93" s="23" t="s">
        <v>131</v>
      </c>
      <c r="KLA93" s="23" t="s">
        <v>131</v>
      </c>
      <c r="KLB93" s="23" t="s">
        <v>131</v>
      </c>
      <c r="KLC93" s="23" t="s">
        <v>131</v>
      </c>
      <c r="KLD93" s="23" t="s">
        <v>131</v>
      </c>
      <c r="KLE93" s="23" t="s">
        <v>131</v>
      </c>
      <c r="KLF93" s="23" t="s">
        <v>131</v>
      </c>
      <c r="KLG93" s="23" t="s">
        <v>131</v>
      </c>
      <c r="KLH93" s="23" t="s">
        <v>131</v>
      </c>
      <c r="KLI93" s="23" t="s">
        <v>131</v>
      </c>
      <c r="KLJ93" s="23" t="s">
        <v>131</v>
      </c>
      <c r="KLK93" s="23" t="s">
        <v>131</v>
      </c>
      <c r="KLL93" s="23" t="s">
        <v>131</v>
      </c>
      <c r="KLM93" s="23" t="s">
        <v>131</v>
      </c>
      <c r="KLN93" s="23" t="s">
        <v>131</v>
      </c>
      <c r="KLO93" s="23" t="s">
        <v>131</v>
      </c>
      <c r="KLP93" s="23" t="s">
        <v>131</v>
      </c>
      <c r="KLQ93" s="23" t="s">
        <v>131</v>
      </c>
      <c r="KLR93" s="23" t="s">
        <v>131</v>
      </c>
      <c r="KLS93" s="23" t="s">
        <v>131</v>
      </c>
      <c r="KLT93" s="23" t="s">
        <v>131</v>
      </c>
      <c r="KLU93" s="23" t="s">
        <v>131</v>
      </c>
      <c r="KLV93" s="23" t="s">
        <v>131</v>
      </c>
      <c r="KLW93" s="23" t="s">
        <v>131</v>
      </c>
      <c r="KLX93" s="23" t="s">
        <v>131</v>
      </c>
      <c r="KLY93" s="23" t="s">
        <v>131</v>
      </c>
      <c r="KLZ93" s="23" t="s">
        <v>131</v>
      </c>
      <c r="KMA93" s="23" t="s">
        <v>131</v>
      </c>
      <c r="KMB93" s="23" t="s">
        <v>131</v>
      </c>
      <c r="KMC93" s="23" t="s">
        <v>131</v>
      </c>
      <c r="KMD93" s="23" t="s">
        <v>131</v>
      </c>
      <c r="KME93" s="23" t="s">
        <v>131</v>
      </c>
      <c r="KMF93" s="23" t="s">
        <v>131</v>
      </c>
      <c r="KMG93" s="23" t="s">
        <v>131</v>
      </c>
      <c r="KMH93" s="23" t="s">
        <v>131</v>
      </c>
      <c r="KMI93" s="23" t="s">
        <v>131</v>
      </c>
      <c r="KMJ93" s="23" t="s">
        <v>131</v>
      </c>
      <c r="KMK93" s="23" t="s">
        <v>131</v>
      </c>
      <c r="KML93" s="23" t="s">
        <v>131</v>
      </c>
      <c r="KMM93" s="23" t="s">
        <v>131</v>
      </c>
      <c r="KMN93" s="23" t="s">
        <v>131</v>
      </c>
      <c r="KMO93" s="23" t="s">
        <v>131</v>
      </c>
      <c r="KMP93" s="23" t="s">
        <v>131</v>
      </c>
      <c r="KMQ93" s="23" t="s">
        <v>131</v>
      </c>
      <c r="KMR93" s="23" t="s">
        <v>131</v>
      </c>
      <c r="KMS93" s="23" t="s">
        <v>131</v>
      </c>
      <c r="KMT93" s="23" t="s">
        <v>131</v>
      </c>
      <c r="KMU93" s="23" t="s">
        <v>131</v>
      </c>
      <c r="KMV93" s="23" t="s">
        <v>131</v>
      </c>
      <c r="KMW93" s="23" t="s">
        <v>131</v>
      </c>
      <c r="KMX93" s="23" t="s">
        <v>131</v>
      </c>
      <c r="KMY93" s="23" t="s">
        <v>131</v>
      </c>
      <c r="KMZ93" s="23" t="s">
        <v>131</v>
      </c>
      <c r="KNA93" s="23" t="s">
        <v>131</v>
      </c>
      <c r="KNB93" s="23" t="s">
        <v>131</v>
      </c>
      <c r="KNC93" s="23" t="s">
        <v>131</v>
      </c>
      <c r="KND93" s="23" t="s">
        <v>131</v>
      </c>
      <c r="KNE93" s="23" t="s">
        <v>131</v>
      </c>
      <c r="KNF93" s="23" t="s">
        <v>131</v>
      </c>
      <c r="KNG93" s="23" t="s">
        <v>131</v>
      </c>
      <c r="KNH93" s="23" t="s">
        <v>131</v>
      </c>
      <c r="KNI93" s="23" t="s">
        <v>131</v>
      </c>
      <c r="KNJ93" s="23" t="s">
        <v>131</v>
      </c>
      <c r="KNK93" s="23" t="s">
        <v>131</v>
      </c>
      <c r="KNL93" s="23" t="s">
        <v>131</v>
      </c>
      <c r="KNM93" s="23" t="s">
        <v>131</v>
      </c>
      <c r="KNN93" s="23" t="s">
        <v>131</v>
      </c>
      <c r="KNO93" s="23" t="s">
        <v>131</v>
      </c>
      <c r="KNP93" s="23" t="s">
        <v>131</v>
      </c>
      <c r="KNQ93" s="23" t="s">
        <v>131</v>
      </c>
      <c r="KNR93" s="23" t="s">
        <v>131</v>
      </c>
      <c r="KNS93" s="23" t="s">
        <v>131</v>
      </c>
      <c r="KNT93" s="23" t="s">
        <v>131</v>
      </c>
      <c r="KNU93" s="23" t="s">
        <v>131</v>
      </c>
      <c r="KNV93" s="23" t="s">
        <v>131</v>
      </c>
      <c r="KNW93" s="23" t="s">
        <v>131</v>
      </c>
      <c r="KNX93" s="23" t="s">
        <v>131</v>
      </c>
      <c r="KNY93" s="23" t="s">
        <v>131</v>
      </c>
      <c r="KNZ93" s="23" t="s">
        <v>131</v>
      </c>
      <c r="KOA93" s="23" t="s">
        <v>131</v>
      </c>
      <c r="KOB93" s="23" t="s">
        <v>131</v>
      </c>
      <c r="KOC93" s="23" t="s">
        <v>131</v>
      </c>
      <c r="KOD93" s="23" t="s">
        <v>131</v>
      </c>
      <c r="KOE93" s="23" t="s">
        <v>131</v>
      </c>
      <c r="KOF93" s="23" t="s">
        <v>131</v>
      </c>
      <c r="KOG93" s="23" t="s">
        <v>131</v>
      </c>
      <c r="KOH93" s="23" t="s">
        <v>131</v>
      </c>
      <c r="KOI93" s="23" t="s">
        <v>131</v>
      </c>
      <c r="KOJ93" s="23" t="s">
        <v>131</v>
      </c>
      <c r="KOK93" s="23" t="s">
        <v>131</v>
      </c>
      <c r="KOL93" s="23" t="s">
        <v>131</v>
      </c>
      <c r="KOM93" s="23" t="s">
        <v>131</v>
      </c>
      <c r="KON93" s="23" t="s">
        <v>131</v>
      </c>
      <c r="KOO93" s="23" t="s">
        <v>131</v>
      </c>
      <c r="KOP93" s="23" t="s">
        <v>131</v>
      </c>
      <c r="KOQ93" s="23" t="s">
        <v>131</v>
      </c>
      <c r="KOR93" s="23" t="s">
        <v>131</v>
      </c>
      <c r="KOS93" s="23" t="s">
        <v>131</v>
      </c>
      <c r="KOT93" s="23" t="s">
        <v>131</v>
      </c>
      <c r="KOU93" s="23" t="s">
        <v>131</v>
      </c>
      <c r="KOV93" s="23" t="s">
        <v>131</v>
      </c>
      <c r="KOW93" s="23" t="s">
        <v>131</v>
      </c>
      <c r="KOX93" s="23" t="s">
        <v>131</v>
      </c>
      <c r="KOY93" s="23" t="s">
        <v>131</v>
      </c>
      <c r="KOZ93" s="23" t="s">
        <v>131</v>
      </c>
      <c r="KPA93" s="23" t="s">
        <v>131</v>
      </c>
      <c r="KPB93" s="23" t="s">
        <v>131</v>
      </c>
      <c r="KPC93" s="23" t="s">
        <v>131</v>
      </c>
      <c r="KPD93" s="23" t="s">
        <v>131</v>
      </c>
      <c r="KPE93" s="23" t="s">
        <v>131</v>
      </c>
      <c r="KPF93" s="23" t="s">
        <v>131</v>
      </c>
      <c r="KPG93" s="23" t="s">
        <v>131</v>
      </c>
      <c r="KPH93" s="23" t="s">
        <v>131</v>
      </c>
      <c r="KPI93" s="23" t="s">
        <v>131</v>
      </c>
      <c r="KPJ93" s="23" t="s">
        <v>131</v>
      </c>
      <c r="KPK93" s="23" t="s">
        <v>131</v>
      </c>
      <c r="KPL93" s="23" t="s">
        <v>131</v>
      </c>
      <c r="KPM93" s="23" t="s">
        <v>131</v>
      </c>
      <c r="KPN93" s="23" t="s">
        <v>131</v>
      </c>
      <c r="KPO93" s="23" t="s">
        <v>131</v>
      </c>
      <c r="KPP93" s="23" t="s">
        <v>131</v>
      </c>
      <c r="KPQ93" s="23" t="s">
        <v>131</v>
      </c>
      <c r="KPR93" s="23" t="s">
        <v>131</v>
      </c>
      <c r="KPS93" s="23" t="s">
        <v>131</v>
      </c>
      <c r="KPT93" s="23" t="s">
        <v>131</v>
      </c>
      <c r="KPU93" s="23" t="s">
        <v>131</v>
      </c>
      <c r="KPV93" s="23" t="s">
        <v>131</v>
      </c>
      <c r="KPW93" s="23" t="s">
        <v>131</v>
      </c>
      <c r="KPX93" s="23" t="s">
        <v>131</v>
      </c>
      <c r="KPY93" s="23" t="s">
        <v>131</v>
      </c>
      <c r="KPZ93" s="23" t="s">
        <v>131</v>
      </c>
      <c r="KQA93" s="23" t="s">
        <v>131</v>
      </c>
      <c r="KQB93" s="23" t="s">
        <v>131</v>
      </c>
      <c r="KQC93" s="23" t="s">
        <v>131</v>
      </c>
      <c r="KQD93" s="23" t="s">
        <v>131</v>
      </c>
      <c r="KQE93" s="23" t="s">
        <v>131</v>
      </c>
      <c r="KQF93" s="23" t="s">
        <v>131</v>
      </c>
      <c r="KQG93" s="23" t="s">
        <v>131</v>
      </c>
      <c r="KQH93" s="23" t="s">
        <v>131</v>
      </c>
      <c r="KQI93" s="23" t="s">
        <v>131</v>
      </c>
      <c r="KQJ93" s="23" t="s">
        <v>131</v>
      </c>
      <c r="KQK93" s="23" t="s">
        <v>131</v>
      </c>
      <c r="KQL93" s="23" t="s">
        <v>131</v>
      </c>
      <c r="KQM93" s="23" t="s">
        <v>131</v>
      </c>
      <c r="KQN93" s="23" t="s">
        <v>131</v>
      </c>
      <c r="KQO93" s="23" t="s">
        <v>131</v>
      </c>
      <c r="KQP93" s="23" t="s">
        <v>131</v>
      </c>
      <c r="KQQ93" s="23" t="s">
        <v>131</v>
      </c>
      <c r="KQR93" s="23" t="s">
        <v>131</v>
      </c>
      <c r="KQS93" s="23" t="s">
        <v>131</v>
      </c>
      <c r="KQT93" s="23" t="s">
        <v>131</v>
      </c>
      <c r="KQU93" s="23" t="s">
        <v>131</v>
      </c>
      <c r="KQV93" s="23" t="s">
        <v>131</v>
      </c>
      <c r="KQW93" s="23" t="s">
        <v>131</v>
      </c>
      <c r="KQX93" s="23" t="s">
        <v>131</v>
      </c>
      <c r="KQY93" s="23" t="s">
        <v>131</v>
      </c>
      <c r="KQZ93" s="23" t="s">
        <v>131</v>
      </c>
      <c r="KRA93" s="23" t="s">
        <v>131</v>
      </c>
      <c r="KRB93" s="23" t="s">
        <v>131</v>
      </c>
      <c r="KRC93" s="23" t="s">
        <v>131</v>
      </c>
      <c r="KRD93" s="23" t="s">
        <v>131</v>
      </c>
      <c r="KRE93" s="23" t="s">
        <v>131</v>
      </c>
      <c r="KRF93" s="23" t="s">
        <v>131</v>
      </c>
      <c r="KRG93" s="23" t="s">
        <v>131</v>
      </c>
      <c r="KRH93" s="23" t="s">
        <v>131</v>
      </c>
      <c r="KRI93" s="23" t="s">
        <v>131</v>
      </c>
      <c r="KRJ93" s="23" t="s">
        <v>131</v>
      </c>
      <c r="KRK93" s="23" t="s">
        <v>131</v>
      </c>
      <c r="KRL93" s="23" t="s">
        <v>131</v>
      </c>
      <c r="KRM93" s="23" t="s">
        <v>131</v>
      </c>
      <c r="KRN93" s="23" t="s">
        <v>131</v>
      </c>
      <c r="KRO93" s="23" t="s">
        <v>131</v>
      </c>
      <c r="KRP93" s="23" t="s">
        <v>131</v>
      </c>
      <c r="KRQ93" s="23" t="s">
        <v>131</v>
      </c>
      <c r="KRR93" s="23" t="s">
        <v>131</v>
      </c>
      <c r="KRS93" s="23" t="s">
        <v>131</v>
      </c>
      <c r="KRT93" s="23" t="s">
        <v>131</v>
      </c>
      <c r="KRU93" s="23" t="s">
        <v>131</v>
      </c>
      <c r="KRV93" s="23" t="s">
        <v>131</v>
      </c>
      <c r="KRW93" s="23" t="s">
        <v>131</v>
      </c>
      <c r="KRX93" s="23" t="s">
        <v>131</v>
      </c>
      <c r="KRY93" s="23" t="s">
        <v>131</v>
      </c>
      <c r="KRZ93" s="23" t="s">
        <v>131</v>
      </c>
      <c r="KSA93" s="23" t="s">
        <v>131</v>
      </c>
      <c r="KSB93" s="23" t="s">
        <v>131</v>
      </c>
      <c r="KSC93" s="23" t="s">
        <v>131</v>
      </c>
      <c r="KSD93" s="23" t="s">
        <v>131</v>
      </c>
      <c r="KSE93" s="23" t="s">
        <v>131</v>
      </c>
      <c r="KSF93" s="23" t="s">
        <v>131</v>
      </c>
      <c r="KSG93" s="23" t="s">
        <v>131</v>
      </c>
      <c r="KSH93" s="23" t="s">
        <v>131</v>
      </c>
      <c r="KSI93" s="23" t="s">
        <v>131</v>
      </c>
      <c r="KSJ93" s="23" t="s">
        <v>131</v>
      </c>
      <c r="KSK93" s="23" t="s">
        <v>131</v>
      </c>
      <c r="KSL93" s="23" t="s">
        <v>131</v>
      </c>
      <c r="KSM93" s="23" t="s">
        <v>131</v>
      </c>
      <c r="KSN93" s="23" t="s">
        <v>131</v>
      </c>
      <c r="KSO93" s="23" t="s">
        <v>131</v>
      </c>
      <c r="KSP93" s="23" t="s">
        <v>131</v>
      </c>
      <c r="KSQ93" s="23" t="s">
        <v>131</v>
      </c>
      <c r="KSR93" s="23" t="s">
        <v>131</v>
      </c>
      <c r="KSS93" s="23" t="s">
        <v>131</v>
      </c>
      <c r="KST93" s="23" t="s">
        <v>131</v>
      </c>
      <c r="KSU93" s="23" t="s">
        <v>131</v>
      </c>
      <c r="KSV93" s="23" t="s">
        <v>131</v>
      </c>
      <c r="KSW93" s="23" t="s">
        <v>131</v>
      </c>
      <c r="KSX93" s="23" t="s">
        <v>131</v>
      </c>
      <c r="KSY93" s="23" t="s">
        <v>131</v>
      </c>
      <c r="KSZ93" s="23" t="s">
        <v>131</v>
      </c>
      <c r="KTA93" s="23" t="s">
        <v>131</v>
      </c>
      <c r="KTB93" s="23" t="s">
        <v>131</v>
      </c>
      <c r="KTC93" s="23" t="s">
        <v>131</v>
      </c>
      <c r="KTD93" s="23" t="s">
        <v>131</v>
      </c>
      <c r="KTE93" s="23" t="s">
        <v>131</v>
      </c>
      <c r="KTF93" s="23" t="s">
        <v>131</v>
      </c>
      <c r="KTG93" s="23" t="s">
        <v>131</v>
      </c>
      <c r="KTH93" s="23" t="s">
        <v>131</v>
      </c>
      <c r="KTI93" s="23" t="s">
        <v>131</v>
      </c>
      <c r="KTJ93" s="23" t="s">
        <v>131</v>
      </c>
      <c r="KTK93" s="23" t="s">
        <v>131</v>
      </c>
      <c r="KTL93" s="23" t="s">
        <v>131</v>
      </c>
    </row>
    <row r="94" spans="1:10 2646:7968" s="23" customFormat="1" ht="31.5" x14ac:dyDescent="0.25">
      <c r="A94" s="1" t="s">
        <v>132</v>
      </c>
      <c r="B94" s="1" t="s">
        <v>30</v>
      </c>
      <c r="C94" s="2" t="s">
        <v>144</v>
      </c>
      <c r="D94" s="7" t="s">
        <v>13</v>
      </c>
      <c r="E94" s="4" t="s">
        <v>99</v>
      </c>
      <c r="F94" s="6">
        <v>0.12</v>
      </c>
      <c r="G94" s="6">
        <v>0.78</v>
      </c>
      <c r="H94" s="6">
        <f>0.1/0.9*100</f>
        <v>11.111111111111112</v>
      </c>
      <c r="I94" s="7" t="s">
        <v>29</v>
      </c>
      <c r="J94" s="26"/>
      <c r="CWT94" s="23" t="s">
        <v>132</v>
      </c>
      <c r="CWU94" s="23" t="s">
        <v>132</v>
      </c>
      <c r="CWV94" s="23" t="s">
        <v>132</v>
      </c>
      <c r="CWW94" s="23" t="s">
        <v>132</v>
      </c>
      <c r="CWX94" s="23" t="s">
        <v>132</v>
      </c>
      <c r="CWY94" s="23" t="s">
        <v>132</v>
      </c>
      <c r="CWZ94" s="23" t="s">
        <v>132</v>
      </c>
      <c r="CXA94" s="23" t="s">
        <v>132</v>
      </c>
      <c r="CXB94" s="23" t="s">
        <v>132</v>
      </c>
      <c r="CXC94" s="23" t="s">
        <v>132</v>
      </c>
      <c r="CXD94" s="23" t="s">
        <v>132</v>
      </c>
      <c r="CXE94" s="23" t="s">
        <v>132</v>
      </c>
      <c r="CXF94" s="23" t="s">
        <v>132</v>
      </c>
      <c r="CXG94" s="23" t="s">
        <v>132</v>
      </c>
      <c r="CXH94" s="23" t="s">
        <v>132</v>
      </c>
      <c r="CXI94" s="23" t="s">
        <v>132</v>
      </c>
      <c r="CXJ94" s="23" t="s">
        <v>132</v>
      </c>
      <c r="CXK94" s="23" t="s">
        <v>132</v>
      </c>
      <c r="CXL94" s="23" t="s">
        <v>132</v>
      </c>
      <c r="CXM94" s="23" t="s">
        <v>132</v>
      </c>
      <c r="CXN94" s="23" t="s">
        <v>132</v>
      </c>
      <c r="CXO94" s="23" t="s">
        <v>132</v>
      </c>
      <c r="CXP94" s="23" t="s">
        <v>132</v>
      </c>
      <c r="CXQ94" s="23" t="s">
        <v>132</v>
      </c>
      <c r="CXR94" s="23" t="s">
        <v>132</v>
      </c>
      <c r="CXS94" s="23" t="s">
        <v>132</v>
      </c>
      <c r="CXT94" s="23" t="s">
        <v>132</v>
      </c>
      <c r="CXU94" s="23" t="s">
        <v>132</v>
      </c>
      <c r="CXV94" s="23" t="s">
        <v>132</v>
      </c>
      <c r="CXW94" s="23" t="s">
        <v>132</v>
      </c>
      <c r="CXX94" s="23" t="s">
        <v>132</v>
      </c>
      <c r="CXY94" s="23" t="s">
        <v>132</v>
      </c>
      <c r="CXZ94" s="23" t="s">
        <v>132</v>
      </c>
      <c r="CYA94" s="23" t="s">
        <v>132</v>
      </c>
      <c r="CYB94" s="23" t="s">
        <v>132</v>
      </c>
      <c r="CYC94" s="23" t="s">
        <v>132</v>
      </c>
      <c r="CYD94" s="23" t="s">
        <v>132</v>
      </c>
      <c r="CYE94" s="23" t="s">
        <v>132</v>
      </c>
      <c r="CYF94" s="23" t="s">
        <v>132</v>
      </c>
      <c r="CYG94" s="23" t="s">
        <v>132</v>
      </c>
      <c r="CYH94" s="23" t="s">
        <v>132</v>
      </c>
      <c r="CYI94" s="23" t="s">
        <v>132</v>
      </c>
      <c r="CYJ94" s="23" t="s">
        <v>132</v>
      </c>
      <c r="CYK94" s="23" t="s">
        <v>132</v>
      </c>
      <c r="CYL94" s="23" t="s">
        <v>132</v>
      </c>
      <c r="CYM94" s="23" t="s">
        <v>132</v>
      </c>
      <c r="CYN94" s="23" t="s">
        <v>132</v>
      </c>
      <c r="CYO94" s="23" t="s">
        <v>132</v>
      </c>
      <c r="CYP94" s="23" t="s">
        <v>132</v>
      </c>
      <c r="CYQ94" s="23" t="s">
        <v>132</v>
      </c>
      <c r="CYR94" s="23" t="s">
        <v>132</v>
      </c>
      <c r="CYS94" s="23" t="s">
        <v>132</v>
      </c>
      <c r="CYT94" s="23" t="s">
        <v>132</v>
      </c>
      <c r="CYU94" s="23" t="s">
        <v>132</v>
      </c>
      <c r="CYV94" s="23" t="s">
        <v>132</v>
      </c>
      <c r="CYW94" s="23" t="s">
        <v>132</v>
      </c>
      <c r="CYX94" s="23" t="s">
        <v>132</v>
      </c>
      <c r="CYY94" s="23" t="s">
        <v>132</v>
      </c>
      <c r="CYZ94" s="23" t="s">
        <v>132</v>
      </c>
      <c r="CZA94" s="23" t="s">
        <v>132</v>
      </c>
      <c r="CZB94" s="23" t="s">
        <v>132</v>
      </c>
      <c r="CZC94" s="23" t="s">
        <v>132</v>
      </c>
      <c r="CZD94" s="23" t="s">
        <v>132</v>
      </c>
      <c r="CZE94" s="23" t="s">
        <v>132</v>
      </c>
      <c r="CZF94" s="23" t="s">
        <v>132</v>
      </c>
      <c r="CZG94" s="23" t="s">
        <v>132</v>
      </c>
      <c r="CZH94" s="23" t="s">
        <v>132</v>
      </c>
      <c r="CZI94" s="23" t="s">
        <v>132</v>
      </c>
      <c r="CZJ94" s="23" t="s">
        <v>132</v>
      </c>
      <c r="CZK94" s="23" t="s">
        <v>132</v>
      </c>
      <c r="CZL94" s="23" t="s">
        <v>132</v>
      </c>
      <c r="CZM94" s="23" t="s">
        <v>132</v>
      </c>
      <c r="CZN94" s="23" t="s">
        <v>132</v>
      </c>
      <c r="CZO94" s="23" t="s">
        <v>132</v>
      </c>
      <c r="CZP94" s="23" t="s">
        <v>132</v>
      </c>
      <c r="CZQ94" s="23" t="s">
        <v>132</v>
      </c>
      <c r="CZR94" s="23" t="s">
        <v>132</v>
      </c>
      <c r="CZS94" s="23" t="s">
        <v>132</v>
      </c>
      <c r="CZT94" s="23" t="s">
        <v>132</v>
      </c>
      <c r="CZU94" s="23" t="s">
        <v>132</v>
      </c>
      <c r="CZV94" s="23" t="s">
        <v>132</v>
      </c>
      <c r="CZW94" s="23" t="s">
        <v>132</v>
      </c>
      <c r="CZX94" s="23" t="s">
        <v>132</v>
      </c>
      <c r="CZY94" s="23" t="s">
        <v>132</v>
      </c>
      <c r="CZZ94" s="23" t="s">
        <v>132</v>
      </c>
      <c r="DAA94" s="23" t="s">
        <v>132</v>
      </c>
      <c r="DAB94" s="23" t="s">
        <v>132</v>
      </c>
      <c r="DAC94" s="23" t="s">
        <v>132</v>
      </c>
      <c r="DAD94" s="23" t="s">
        <v>132</v>
      </c>
      <c r="DAE94" s="23" t="s">
        <v>132</v>
      </c>
      <c r="DAF94" s="23" t="s">
        <v>132</v>
      </c>
      <c r="DAG94" s="23" t="s">
        <v>132</v>
      </c>
      <c r="DAH94" s="23" t="s">
        <v>132</v>
      </c>
      <c r="DAI94" s="23" t="s">
        <v>132</v>
      </c>
      <c r="DAJ94" s="23" t="s">
        <v>132</v>
      </c>
      <c r="DAK94" s="23" t="s">
        <v>132</v>
      </c>
      <c r="DAL94" s="23" t="s">
        <v>132</v>
      </c>
      <c r="DAM94" s="23" t="s">
        <v>132</v>
      </c>
      <c r="DAN94" s="23" t="s">
        <v>132</v>
      </c>
      <c r="DAO94" s="23" t="s">
        <v>132</v>
      </c>
      <c r="DAP94" s="23" t="s">
        <v>132</v>
      </c>
      <c r="DAQ94" s="23" t="s">
        <v>132</v>
      </c>
      <c r="DAR94" s="23" t="s">
        <v>132</v>
      </c>
      <c r="DAS94" s="23" t="s">
        <v>132</v>
      </c>
      <c r="DAT94" s="23" t="s">
        <v>132</v>
      </c>
      <c r="DAU94" s="23" t="s">
        <v>132</v>
      </c>
      <c r="DAV94" s="23" t="s">
        <v>132</v>
      </c>
      <c r="DAW94" s="23" t="s">
        <v>132</v>
      </c>
      <c r="DAX94" s="23" t="s">
        <v>132</v>
      </c>
      <c r="DAY94" s="23" t="s">
        <v>132</v>
      </c>
      <c r="DAZ94" s="23" t="s">
        <v>132</v>
      </c>
      <c r="DBA94" s="23" t="s">
        <v>132</v>
      </c>
      <c r="DBB94" s="23" t="s">
        <v>132</v>
      </c>
      <c r="DBC94" s="23" t="s">
        <v>132</v>
      </c>
      <c r="DBD94" s="23" t="s">
        <v>132</v>
      </c>
      <c r="DBE94" s="23" t="s">
        <v>132</v>
      </c>
      <c r="DBF94" s="23" t="s">
        <v>132</v>
      </c>
      <c r="DBG94" s="23" t="s">
        <v>132</v>
      </c>
      <c r="DBH94" s="23" t="s">
        <v>132</v>
      </c>
      <c r="DBI94" s="23" t="s">
        <v>132</v>
      </c>
      <c r="DBJ94" s="23" t="s">
        <v>132</v>
      </c>
      <c r="DBK94" s="23" t="s">
        <v>132</v>
      </c>
      <c r="DBL94" s="23" t="s">
        <v>132</v>
      </c>
      <c r="DBM94" s="23" t="s">
        <v>132</v>
      </c>
      <c r="DBN94" s="23" t="s">
        <v>132</v>
      </c>
      <c r="DBO94" s="23" t="s">
        <v>132</v>
      </c>
      <c r="DBP94" s="23" t="s">
        <v>132</v>
      </c>
      <c r="DBQ94" s="23" t="s">
        <v>132</v>
      </c>
      <c r="DBR94" s="23" t="s">
        <v>132</v>
      </c>
      <c r="DBS94" s="23" t="s">
        <v>132</v>
      </c>
      <c r="DBT94" s="23" t="s">
        <v>132</v>
      </c>
      <c r="DBU94" s="23" t="s">
        <v>132</v>
      </c>
      <c r="DBV94" s="23" t="s">
        <v>132</v>
      </c>
      <c r="DBW94" s="23" t="s">
        <v>132</v>
      </c>
      <c r="DBX94" s="23" t="s">
        <v>132</v>
      </c>
      <c r="DBY94" s="23" t="s">
        <v>132</v>
      </c>
      <c r="DBZ94" s="23" t="s">
        <v>132</v>
      </c>
      <c r="DCA94" s="23" t="s">
        <v>132</v>
      </c>
      <c r="DCB94" s="23" t="s">
        <v>132</v>
      </c>
      <c r="DCC94" s="23" t="s">
        <v>132</v>
      </c>
      <c r="DCD94" s="23" t="s">
        <v>132</v>
      </c>
      <c r="DCE94" s="23" t="s">
        <v>132</v>
      </c>
      <c r="DCF94" s="23" t="s">
        <v>132</v>
      </c>
      <c r="DCG94" s="23" t="s">
        <v>132</v>
      </c>
      <c r="DCH94" s="23" t="s">
        <v>132</v>
      </c>
      <c r="DCI94" s="23" t="s">
        <v>132</v>
      </c>
      <c r="DCJ94" s="23" t="s">
        <v>132</v>
      </c>
      <c r="DCK94" s="23" t="s">
        <v>132</v>
      </c>
      <c r="DCL94" s="23" t="s">
        <v>132</v>
      </c>
      <c r="DCM94" s="23" t="s">
        <v>132</v>
      </c>
      <c r="DCN94" s="23" t="s">
        <v>132</v>
      </c>
      <c r="DCO94" s="23" t="s">
        <v>132</v>
      </c>
      <c r="DCP94" s="23" t="s">
        <v>132</v>
      </c>
      <c r="DCQ94" s="23" t="s">
        <v>132</v>
      </c>
      <c r="DCR94" s="23" t="s">
        <v>132</v>
      </c>
      <c r="DCS94" s="23" t="s">
        <v>132</v>
      </c>
      <c r="DCT94" s="23" t="s">
        <v>132</v>
      </c>
      <c r="DCU94" s="23" t="s">
        <v>132</v>
      </c>
      <c r="DCV94" s="23" t="s">
        <v>132</v>
      </c>
      <c r="DCW94" s="23" t="s">
        <v>132</v>
      </c>
      <c r="DCX94" s="23" t="s">
        <v>132</v>
      </c>
      <c r="DCY94" s="23" t="s">
        <v>132</v>
      </c>
      <c r="DCZ94" s="23" t="s">
        <v>132</v>
      </c>
      <c r="DDA94" s="23" t="s">
        <v>132</v>
      </c>
      <c r="DDB94" s="23" t="s">
        <v>132</v>
      </c>
      <c r="DDC94" s="23" t="s">
        <v>132</v>
      </c>
      <c r="DDD94" s="23" t="s">
        <v>132</v>
      </c>
      <c r="DDE94" s="23" t="s">
        <v>132</v>
      </c>
      <c r="DDF94" s="23" t="s">
        <v>132</v>
      </c>
      <c r="DDG94" s="23" t="s">
        <v>132</v>
      </c>
      <c r="DDH94" s="23" t="s">
        <v>132</v>
      </c>
      <c r="DDI94" s="23" t="s">
        <v>132</v>
      </c>
      <c r="DDJ94" s="23" t="s">
        <v>132</v>
      </c>
      <c r="DDK94" s="23" t="s">
        <v>132</v>
      </c>
      <c r="DDL94" s="23" t="s">
        <v>132</v>
      </c>
      <c r="DDM94" s="23" t="s">
        <v>132</v>
      </c>
      <c r="DDN94" s="23" t="s">
        <v>132</v>
      </c>
      <c r="DDO94" s="23" t="s">
        <v>132</v>
      </c>
      <c r="DDP94" s="23" t="s">
        <v>132</v>
      </c>
      <c r="DDQ94" s="23" t="s">
        <v>132</v>
      </c>
      <c r="DDR94" s="23" t="s">
        <v>132</v>
      </c>
      <c r="DDS94" s="23" t="s">
        <v>132</v>
      </c>
      <c r="DDT94" s="23" t="s">
        <v>132</v>
      </c>
      <c r="DDU94" s="23" t="s">
        <v>132</v>
      </c>
      <c r="DDV94" s="23" t="s">
        <v>132</v>
      </c>
      <c r="DDW94" s="23" t="s">
        <v>132</v>
      </c>
      <c r="DDX94" s="23" t="s">
        <v>132</v>
      </c>
      <c r="DDY94" s="23" t="s">
        <v>132</v>
      </c>
      <c r="DDZ94" s="23" t="s">
        <v>132</v>
      </c>
      <c r="DEA94" s="23" t="s">
        <v>132</v>
      </c>
      <c r="DEB94" s="23" t="s">
        <v>132</v>
      </c>
      <c r="DEC94" s="23" t="s">
        <v>132</v>
      </c>
      <c r="DED94" s="23" t="s">
        <v>132</v>
      </c>
      <c r="DEE94" s="23" t="s">
        <v>132</v>
      </c>
      <c r="DEF94" s="23" t="s">
        <v>132</v>
      </c>
      <c r="DEG94" s="23" t="s">
        <v>132</v>
      </c>
      <c r="DEH94" s="23" t="s">
        <v>132</v>
      </c>
      <c r="DEI94" s="23" t="s">
        <v>132</v>
      </c>
      <c r="DEJ94" s="23" t="s">
        <v>132</v>
      </c>
      <c r="DEK94" s="23" t="s">
        <v>132</v>
      </c>
      <c r="DEL94" s="23" t="s">
        <v>132</v>
      </c>
      <c r="DEM94" s="23" t="s">
        <v>132</v>
      </c>
      <c r="DEN94" s="23" t="s">
        <v>132</v>
      </c>
      <c r="DEO94" s="23" t="s">
        <v>132</v>
      </c>
      <c r="DEP94" s="23" t="s">
        <v>132</v>
      </c>
      <c r="DEQ94" s="23" t="s">
        <v>132</v>
      </c>
      <c r="DER94" s="23" t="s">
        <v>132</v>
      </c>
      <c r="DES94" s="23" t="s">
        <v>132</v>
      </c>
      <c r="DET94" s="23" t="s">
        <v>132</v>
      </c>
      <c r="DEU94" s="23" t="s">
        <v>132</v>
      </c>
      <c r="DEV94" s="23" t="s">
        <v>132</v>
      </c>
      <c r="DEW94" s="23" t="s">
        <v>132</v>
      </c>
      <c r="DEX94" s="23" t="s">
        <v>132</v>
      </c>
      <c r="DEY94" s="23" t="s">
        <v>132</v>
      </c>
      <c r="DEZ94" s="23" t="s">
        <v>132</v>
      </c>
      <c r="DFA94" s="23" t="s">
        <v>132</v>
      </c>
      <c r="DFB94" s="23" t="s">
        <v>132</v>
      </c>
      <c r="DFC94" s="23" t="s">
        <v>132</v>
      </c>
      <c r="DFD94" s="23" t="s">
        <v>132</v>
      </c>
      <c r="DFE94" s="23" t="s">
        <v>132</v>
      </c>
      <c r="DFF94" s="23" t="s">
        <v>132</v>
      </c>
      <c r="DFG94" s="23" t="s">
        <v>132</v>
      </c>
      <c r="DFH94" s="23" t="s">
        <v>132</v>
      </c>
      <c r="DFI94" s="23" t="s">
        <v>132</v>
      </c>
      <c r="DFJ94" s="23" t="s">
        <v>132</v>
      </c>
      <c r="DFK94" s="23" t="s">
        <v>132</v>
      </c>
      <c r="DFL94" s="23" t="s">
        <v>132</v>
      </c>
      <c r="DFM94" s="23" t="s">
        <v>132</v>
      </c>
      <c r="DFN94" s="23" t="s">
        <v>132</v>
      </c>
      <c r="DFO94" s="23" t="s">
        <v>132</v>
      </c>
      <c r="DFP94" s="23" t="s">
        <v>132</v>
      </c>
      <c r="DFQ94" s="23" t="s">
        <v>132</v>
      </c>
      <c r="DFR94" s="23" t="s">
        <v>132</v>
      </c>
      <c r="DFS94" s="23" t="s">
        <v>132</v>
      </c>
      <c r="DFT94" s="23" t="s">
        <v>132</v>
      </c>
      <c r="DFU94" s="23" t="s">
        <v>132</v>
      </c>
      <c r="DFV94" s="23" t="s">
        <v>132</v>
      </c>
      <c r="DFW94" s="23" t="s">
        <v>132</v>
      </c>
      <c r="DFX94" s="23" t="s">
        <v>132</v>
      </c>
      <c r="DFY94" s="23" t="s">
        <v>132</v>
      </c>
      <c r="DFZ94" s="23" t="s">
        <v>132</v>
      </c>
      <c r="DGA94" s="23" t="s">
        <v>132</v>
      </c>
      <c r="DGB94" s="23" t="s">
        <v>132</v>
      </c>
      <c r="DGC94" s="23" t="s">
        <v>132</v>
      </c>
      <c r="DGD94" s="23" t="s">
        <v>132</v>
      </c>
      <c r="DGE94" s="23" t="s">
        <v>132</v>
      </c>
      <c r="DGF94" s="23" t="s">
        <v>132</v>
      </c>
      <c r="DGG94" s="23" t="s">
        <v>132</v>
      </c>
      <c r="DGH94" s="23" t="s">
        <v>132</v>
      </c>
      <c r="DGI94" s="23" t="s">
        <v>132</v>
      </c>
      <c r="DGJ94" s="23" t="s">
        <v>132</v>
      </c>
      <c r="DGK94" s="23" t="s">
        <v>132</v>
      </c>
      <c r="DGL94" s="23" t="s">
        <v>132</v>
      </c>
      <c r="DGM94" s="23" t="s">
        <v>132</v>
      </c>
      <c r="DGN94" s="23" t="s">
        <v>132</v>
      </c>
      <c r="DGO94" s="23" t="s">
        <v>132</v>
      </c>
      <c r="DGP94" s="23" t="s">
        <v>132</v>
      </c>
      <c r="DGQ94" s="23" t="s">
        <v>132</v>
      </c>
      <c r="DGR94" s="23" t="s">
        <v>132</v>
      </c>
      <c r="DGS94" s="23" t="s">
        <v>132</v>
      </c>
      <c r="DGT94" s="23" t="s">
        <v>132</v>
      </c>
      <c r="DGU94" s="23" t="s">
        <v>132</v>
      </c>
      <c r="DGV94" s="23" t="s">
        <v>132</v>
      </c>
      <c r="DGW94" s="23" t="s">
        <v>132</v>
      </c>
      <c r="DGX94" s="23" t="s">
        <v>132</v>
      </c>
      <c r="DGY94" s="23" t="s">
        <v>132</v>
      </c>
      <c r="DGZ94" s="23" t="s">
        <v>132</v>
      </c>
      <c r="DHA94" s="23" t="s">
        <v>132</v>
      </c>
      <c r="DHB94" s="23" t="s">
        <v>132</v>
      </c>
      <c r="DHC94" s="23" t="s">
        <v>132</v>
      </c>
      <c r="DHD94" s="23" t="s">
        <v>132</v>
      </c>
      <c r="DHE94" s="23" t="s">
        <v>132</v>
      </c>
      <c r="DHF94" s="23" t="s">
        <v>132</v>
      </c>
      <c r="DHG94" s="23" t="s">
        <v>132</v>
      </c>
      <c r="DHH94" s="23" t="s">
        <v>132</v>
      </c>
      <c r="DHI94" s="23" t="s">
        <v>132</v>
      </c>
      <c r="DHJ94" s="23" t="s">
        <v>132</v>
      </c>
      <c r="DHK94" s="23" t="s">
        <v>132</v>
      </c>
      <c r="DHL94" s="23" t="s">
        <v>132</v>
      </c>
      <c r="DHM94" s="23" t="s">
        <v>132</v>
      </c>
      <c r="DHN94" s="23" t="s">
        <v>132</v>
      </c>
      <c r="DHO94" s="23" t="s">
        <v>132</v>
      </c>
      <c r="DHP94" s="23" t="s">
        <v>132</v>
      </c>
      <c r="DHQ94" s="23" t="s">
        <v>132</v>
      </c>
      <c r="DHR94" s="23" t="s">
        <v>132</v>
      </c>
      <c r="DHS94" s="23" t="s">
        <v>132</v>
      </c>
      <c r="DHT94" s="23" t="s">
        <v>132</v>
      </c>
      <c r="DHU94" s="23" t="s">
        <v>132</v>
      </c>
      <c r="DHV94" s="23" t="s">
        <v>132</v>
      </c>
      <c r="DHW94" s="23" t="s">
        <v>132</v>
      </c>
      <c r="DHX94" s="23" t="s">
        <v>132</v>
      </c>
      <c r="DHY94" s="23" t="s">
        <v>132</v>
      </c>
      <c r="DHZ94" s="23" t="s">
        <v>132</v>
      </c>
      <c r="DIA94" s="23" t="s">
        <v>132</v>
      </c>
      <c r="DIB94" s="23" t="s">
        <v>132</v>
      </c>
      <c r="DIC94" s="23" t="s">
        <v>132</v>
      </c>
      <c r="DID94" s="23" t="s">
        <v>132</v>
      </c>
      <c r="DIE94" s="23" t="s">
        <v>132</v>
      </c>
      <c r="DIF94" s="23" t="s">
        <v>132</v>
      </c>
      <c r="DIG94" s="23" t="s">
        <v>132</v>
      </c>
      <c r="DIH94" s="23" t="s">
        <v>132</v>
      </c>
      <c r="DII94" s="23" t="s">
        <v>132</v>
      </c>
      <c r="DIJ94" s="23" t="s">
        <v>132</v>
      </c>
      <c r="DIK94" s="23" t="s">
        <v>132</v>
      </c>
      <c r="DIL94" s="23" t="s">
        <v>132</v>
      </c>
      <c r="DIM94" s="23" t="s">
        <v>132</v>
      </c>
      <c r="DIN94" s="23" t="s">
        <v>132</v>
      </c>
      <c r="DIO94" s="23" t="s">
        <v>132</v>
      </c>
      <c r="DIP94" s="23" t="s">
        <v>132</v>
      </c>
      <c r="DIQ94" s="23" t="s">
        <v>132</v>
      </c>
      <c r="DIR94" s="23" t="s">
        <v>132</v>
      </c>
      <c r="DIS94" s="23" t="s">
        <v>132</v>
      </c>
      <c r="DIT94" s="23" t="s">
        <v>132</v>
      </c>
      <c r="DIU94" s="23" t="s">
        <v>132</v>
      </c>
      <c r="DIV94" s="23" t="s">
        <v>132</v>
      </c>
      <c r="DIW94" s="23" t="s">
        <v>132</v>
      </c>
      <c r="DIX94" s="23" t="s">
        <v>132</v>
      </c>
      <c r="DIY94" s="23" t="s">
        <v>132</v>
      </c>
      <c r="DIZ94" s="23" t="s">
        <v>132</v>
      </c>
      <c r="DJA94" s="23" t="s">
        <v>132</v>
      </c>
      <c r="DJB94" s="23" t="s">
        <v>132</v>
      </c>
      <c r="DJC94" s="23" t="s">
        <v>132</v>
      </c>
      <c r="DJD94" s="23" t="s">
        <v>132</v>
      </c>
      <c r="DJE94" s="23" t="s">
        <v>132</v>
      </c>
      <c r="DJF94" s="23" t="s">
        <v>132</v>
      </c>
      <c r="DJG94" s="23" t="s">
        <v>132</v>
      </c>
      <c r="DJH94" s="23" t="s">
        <v>132</v>
      </c>
      <c r="DJI94" s="23" t="s">
        <v>132</v>
      </c>
      <c r="DJJ94" s="23" t="s">
        <v>132</v>
      </c>
      <c r="DJK94" s="23" t="s">
        <v>132</v>
      </c>
      <c r="DJL94" s="23" t="s">
        <v>132</v>
      </c>
      <c r="DJM94" s="23" t="s">
        <v>132</v>
      </c>
      <c r="DJN94" s="23" t="s">
        <v>132</v>
      </c>
      <c r="DJO94" s="23" t="s">
        <v>132</v>
      </c>
      <c r="DJP94" s="23" t="s">
        <v>132</v>
      </c>
      <c r="DJQ94" s="23" t="s">
        <v>132</v>
      </c>
      <c r="DJR94" s="23" t="s">
        <v>132</v>
      </c>
      <c r="DJS94" s="23" t="s">
        <v>132</v>
      </c>
      <c r="DJT94" s="23" t="s">
        <v>132</v>
      </c>
      <c r="DJU94" s="23" t="s">
        <v>132</v>
      </c>
      <c r="DJV94" s="23" t="s">
        <v>132</v>
      </c>
      <c r="DJW94" s="23" t="s">
        <v>132</v>
      </c>
      <c r="DJX94" s="23" t="s">
        <v>132</v>
      </c>
      <c r="DJY94" s="23" t="s">
        <v>132</v>
      </c>
      <c r="DJZ94" s="23" t="s">
        <v>132</v>
      </c>
      <c r="DKA94" s="23" t="s">
        <v>132</v>
      </c>
      <c r="DKB94" s="23" t="s">
        <v>132</v>
      </c>
      <c r="DKC94" s="23" t="s">
        <v>132</v>
      </c>
      <c r="DKD94" s="23" t="s">
        <v>132</v>
      </c>
      <c r="DKE94" s="23" t="s">
        <v>132</v>
      </c>
      <c r="DKF94" s="23" t="s">
        <v>132</v>
      </c>
      <c r="DKG94" s="23" t="s">
        <v>132</v>
      </c>
      <c r="DKH94" s="23" t="s">
        <v>132</v>
      </c>
      <c r="DKI94" s="23" t="s">
        <v>132</v>
      </c>
      <c r="DKJ94" s="23" t="s">
        <v>132</v>
      </c>
      <c r="DKK94" s="23" t="s">
        <v>132</v>
      </c>
      <c r="DKL94" s="23" t="s">
        <v>132</v>
      </c>
      <c r="DKM94" s="23" t="s">
        <v>132</v>
      </c>
      <c r="DKN94" s="23" t="s">
        <v>132</v>
      </c>
      <c r="DKO94" s="23" t="s">
        <v>132</v>
      </c>
      <c r="DKP94" s="23" t="s">
        <v>132</v>
      </c>
      <c r="DKQ94" s="23" t="s">
        <v>132</v>
      </c>
      <c r="DKR94" s="23" t="s">
        <v>132</v>
      </c>
      <c r="DKS94" s="23" t="s">
        <v>132</v>
      </c>
      <c r="DKT94" s="23" t="s">
        <v>132</v>
      </c>
      <c r="DKU94" s="23" t="s">
        <v>132</v>
      </c>
      <c r="DKV94" s="23" t="s">
        <v>132</v>
      </c>
      <c r="DKW94" s="23" t="s">
        <v>132</v>
      </c>
      <c r="DKX94" s="23" t="s">
        <v>132</v>
      </c>
      <c r="DKY94" s="23" t="s">
        <v>132</v>
      </c>
      <c r="DKZ94" s="23" t="s">
        <v>132</v>
      </c>
      <c r="DLA94" s="23" t="s">
        <v>132</v>
      </c>
      <c r="DLB94" s="23" t="s">
        <v>132</v>
      </c>
      <c r="DLC94" s="23" t="s">
        <v>132</v>
      </c>
      <c r="DLD94" s="23" t="s">
        <v>132</v>
      </c>
      <c r="DLE94" s="23" t="s">
        <v>132</v>
      </c>
      <c r="DLF94" s="23" t="s">
        <v>132</v>
      </c>
      <c r="DLG94" s="23" t="s">
        <v>132</v>
      </c>
      <c r="DLH94" s="23" t="s">
        <v>132</v>
      </c>
      <c r="DLI94" s="23" t="s">
        <v>132</v>
      </c>
      <c r="DLJ94" s="23" t="s">
        <v>132</v>
      </c>
      <c r="DLK94" s="23" t="s">
        <v>132</v>
      </c>
      <c r="DLL94" s="23" t="s">
        <v>132</v>
      </c>
      <c r="DLM94" s="23" t="s">
        <v>132</v>
      </c>
      <c r="DLN94" s="23" t="s">
        <v>132</v>
      </c>
      <c r="DLO94" s="23" t="s">
        <v>132</v>
      </c>
      <c r="DLP94" s="23" t="s">
        <v>132</v>
      </c>
      <c r="DLQ94" s="23" t="s">
        <v>132</v>
      </c>
      <c r="DLR94" s="23" t="s">
        <v>132</v>
      </c>
      <c r="DLS94" s="23" t="s">
        <v>132</v>
      </c>
      <c r="DLT94" s="23" t="s">
        <v>132</v>
      </c>
      <c r="DLU94" s="23" t="s">
        <v>132</v>
      </c>
      <c r="DLV94" s="23" t="s">
        <v>132</v>
      </c>
      <c r="DLW94" s="23" t="s">
        <v>132</v>
      </c>
      <c r="DLX94" s="23" t="s">
        <v>132</v>
      </c>
      <c r="DLY94" s="23" t="s">
        <v>132</v>
      </c>
      <c r="DLZ94" s="23" t="s">
        <v>132</v>
      </c>
      <c r="DMA94" s="23" t="s">
        <v>132</v>
      </c>
      <c r="DMB94" s="23" t="s">
        <v>132</v>
      </c>
      <c r="DMC94" s="23" t="s">
        <v>132</v>
      </c>
      <c r="DMD94" s="23" t="s">
        <v>132</v>
      </c>
      <c r="DME94" s="23" t="s">
        <v>132</v>
      </c>
      <c r="DMF94" s="23" t="s">
        <v>132</v>
      </c>
      <c r="DMG94" s="23" t="s">
        <v>132</v>
      </c>
      <c r="DMH94" s="23" t="s">
        <v>132</v>
      </c>
      <c r="DMI94" s="23" t="s">
        <v>132</v>
      </c>
      <c r="DMJ94" s="23" t="s">
        <v>132</v>
      </c>
      <c r="DMK94" s="23" t="s">
        <v>132</v>
      </c>
      <c r="DML94" s="23" t="s">
        <v>132</v>
      </c>
      <c r="DMM94" s="23" t="s">
        <v>132</v>
      </c>
      <c r="DMN94" s="23" t="s">
        <v>132</v>
      </c>
      <c r="DMO94" s="23" t="s">
        <v>132</v>
      </c>
      <c r="DMP94" s="23" t="s">
        <v>132</v>
      </c>
      <c r="DMQ94" s="23" t="s">
        <v>132</v>
      </c>
      <c r="DMR94" s="23" t="s">
        <v>132</v>
      </c>
      <c r="DMS94" s="23" t="s">
        <v>132</v>
      </c>
      <c r="DMT94" s="23" t="s">
        <v>132</v>
      </c>
      <c r="DMU94" s="23" t="s">
        <v>132</v>
      </c>
      <c r="DMV94" s="23" t="s">
        <v>132</v>
      </c>
      <c r="DMW94" s="23" t="s">
        <v>132</v>
      </c>
      <c r="DMX94" s="23" t="s">
        <v>132</v>
      </c>
      <c r="DMY94" s="23" t="s">
        <v>132</v>
      </c>
      <c r="DMZ94" s="23" t="s">
        <v>132</v>
      </c>
      <c r="DNA94" s="23" t="s">
        <v>132</v>
      </c>
      <c r="DNB94" s="23" t="s">
        <v>132</v>
      </c>
      <c r="DNC94" s="23" t="s">
        <v>132</v>
      </c>
      <c r="DND94" s="23" t="s">
        <v>132</v>
      </c>
      <c r="DNE94" s="23" t="s">
        <v>132</v>
      </c>
      <c r="DNF94" s="23" t="s">
        <v>132</v>
      </c>
      <c r="DNG94" s="23" t="s">
        <v>132</v>
      </c>
      <c r="DNH94" s="23" t="s">
        <v>132</v>
      </c>
      <c r="DNI94" s="23" t="s">
        <v>132</v>
      </c>
      <c r="DNJ94" s="23" t="s">
        <v>132</v>
      </c>
      <c r="DNK94" s="23" t="s">
        <v>132</v>
      </c>
      <c r="DNL94" s="23" t="s">
        <v>132</v>
      </c>
      <c r="DNM94" s="23" t="s">
        <v>132</v>
      </c>
      <c r="DNN94" s="23" t="s">
        <v>132</v>
      </c>
      <c r="DNO94" s="23" t="s">
        <v>132</v>
      </c>
      <c r="DNP94" s="23" t="s">
        <v>132</v>
      </c>
      <c r="DNQ94" s="23" t="s">
        <v>132</v>
      </c>
      <c r="DNR94" s="23" t="s">
        <v>132</v>
      </c>
      <c r="DNS94" s="23" t="s">
        <v>132</v>
      </c>
      <c r="DNT94" s="23" t="s">
        <v>132</v>
      </c>
      <c r="DNU94" s="23" t="s">
        <v>132</v>
      </c>
      <c r="DNV94" s="23" t="s">
        <v>132</v>
      </c>
      <c r="DNW94" s="23" t="s">
        <v>132</v>
      </c>
      <c r="DNX94" s="23" t="s">
        <v>132</v>
      </c>
      <c r="DNY94" s="23" t="s">
        <v>132</v>
      </c>
      <c r="DNZ94" s="23" t="s">
        <v>132</v>
      </c>
      <c r="DOA94" s="23" t="s">
        <v>132</v>
      </c>
      <c r="DOB94" s="23" t="s">
        <v>132</v>
      </c>
      <c r="DOC94" s="23" t="s">
        <v>132</v>
      </c>
      <c r="DOD94" s="23" t="s">
        <v>132</v>
      </c>
      <c r="DOE94" s="23" t="s">
        <v>132</v>
      </c>
      <c r="DOF94" s="23" t="s">
        <v>132</v>
      </c>
      <c r="DOG94" s="23" t="s">
        <v>132</v>
      </c>
      <c r="DOH94" s="23" t="s">
        <v>132</v>
      </c>
      <c r="DOI94" s="23" t="s">
        <v>132</v>
      </c>
      <c r="DOJ94" s="23" t="s">
        <v>132</v>
      </c>
      <c r="DOK94" s="23" t="s">
        <v>132</v>
      </c>
      <c r="DOL94" s="23" t="s">
        <v>132</v>
      </c>
      <c r="DOM94" s="23" t="s">
        <v>132</v>
      </c>
      <c r="DON94" s="23" t="s">
        <v>132</v>
      </c>
      <c r="DOO94" s="23" t="s">
        <v>132</v>
      </c>
      <c r="DOP94" s="23" t="s">
        <v>132</v>
      </c>
      <c r="DOQ94" s="23" t="s">
        <v>132</v>
      </c>
      <c r="DOR94" s="23" t="s">
        <v>132</v>
      </c>
      <c r="DOS94" s="23" t="s">
        <v>132</v>
      </c>
      <c r="DOT94" s="23" t="s">
        <v>132</v>
      </c>
      <c r="DOU94" s="23" t="s">
        <v>132</v>
      </c>
      <c r="DOV94" s="23" t="s">
        <v>132</v>
      </c>
      <c r="DOW94" s="23" t="s">
        <v>132</v>
      </c>
      <c r="DOX94" s="23" t="s">
        <v>132</v>
      </c>
      <c r="DOY94" s="23" t="s">
        <v>132</v>
      </c>
      <c r="DOZ94" s="23" t="s">
        <v>132</v>
      </c>
      <c r="DPA94" s="23" t="s">
        <v>132</v>
      </c>
      <c r="DPB94" s="23" t="s">
        <v>132</v>
      </c>
      <c r="DPC94" s="23" t="s">
        <v>132</v>
      </c>
      <c r="DPD94" s="23" t="s">
        <v>132</v>
      </c>
      <c r="DPE94" s="23" t="s">
        <v>132</v>
      </c>
      <c r="DPF94" s="23" t="s">
        <v>132</v>
      </c>
      <c r="DPG94" s="23" t="s">
        <v>132</v>
      </c>
      <c r="DPH94" s="23" t="s">
        <v>132</v>
      </c>
      <c r="DPI94" s="23" t="s">
        <v>132</v>
      </c>
      <c r="DPJ94" s="23" t="s">
        <v>132</v>
      </c>
      <c r="DPK94" s="23" t="s">
        <v>132</v>
      </c>
      <c r="DPL94" s="23" t="s">
        <v>132</v>
      </c>
      <c r="DPM94" s="23" t="s">
        <v>132</v>
      </c>
      <c r="DPN94" s="23" t="s">
        <v>132</v>
      </c>
      <c r="DPO94" s="23" t="s">
        <v>132</v>
      </c>
      <c r="DPP94" s="23" t="s">
        <v>132</v>
      </c>
      <c r="DPQ94" s="23" t="s">
        <v>132</v>
      </c>
      <c r="DPR94" s="23" t="s">
        <v>132</v>
      </c>
      <c r="DPS94" s="23" t="s">
        <v>132</v>
      </c>
      <c r="DPT94" s="23" t="s">
        <v>132</v>
      </c>
      <c r="DPU94" s="23" t="s">
        <v>132</v>
      </c>
      <c r="DPV94" s="23" t="s">
        <v>132</v>
      </c>
      <c r="DPW94" s="23" t="s">
        <v>132</v>
      </c>
      <c r="DPX94" s="23" t="s">
        <v>132</v>
      </c>
      <c r="DPY94" s="23" t="s">
        <v>132</v>
      </c>
      <c r="DPZ94" s="23" t="s">
        <v>132</v>
      </c>
      <c r="DQA94" s="23" t="s">
        <v>132</v>
      </c>
      <c r="DQB94" s="23" t="s">
        <v>132</v>
      </c>
      <c r="DQC94" s="23" t="s">
        <v>132</v>
      </c>
      <c r="DQD94" s="23" t="s">
        <v>132</v>
      </c>
      <c r="DQE94" s="23" t="s">
        <v>132</v>
      </c>
      <c r="DQF94" s="23" t="s">
        <v>132</v>
      </c>
      <c r="DQG94" s="23" t="s">
        <v>132</v>
      </c>
      <c r="DQH94" s="23" t="s">
        <v>132</v>
      </c>
      <c r="DQI94" s="23" t="s">
        <v>132</v>
      </c>
      <c r="DQJ94" s="23" t="s">
        <v>132</v>
      </c>
      <c r="DQK94" s="23" t="s">
        <v>132</v>
      </c>
      <c r="DQL94" s="23" t="s">
        <v>132</v>
      </c>
      <c r="DQM94" s="23" t="s">
        <v>132</v>
      </c>
      <c r="DQN94" s="23" t="s">
        <v>132</v>
      </c>
      <c r="DQO94" s="23" t="s">
        <v>132</v>
      </c>
      <c r="DQP94" s="23" t="s">
        <v>132</v>
      </c>
      <c r="DQQ94" s="23" t="s">
        <v>132</v>
      </c>
      <c r="DQR94" s="23" t="s">
        <v>132</v>
      </c>
      <c r="DQS94" s="23" t="s">
        <v>132</v>
      </c>
      <c r="DQT94" s="23" t="s">
        <v>132</v>
      </c>
      <c r="DQU94" s="23" t="s">
        <v>132</v>
      </c>
      <c r="DQV94" s="23" t="s">
        <v>132</v>
      </c>
      <c r="DQW94" s="23" t="s">
        <v>132</v>
      </c>
      <c r="DQX94" s="23" t="s">
        <v>132</v>
      </c>
      <c r="DQY94" s="23" t="s">
        <v>132</v>
      </c>
      <c r="DQZ94" s="23" t="s">
        <v>132</v>
      </c>
      <c r="DRA94" s="23" t="s">
        <v>132</v>
      </c>
      <c r="DRB94" s="23" t="s">
        <v>132</v>
      </c>
      <c r="DRC94" s="23" t="s">
        <v>132</v>
      </c>
      <c r="DRD94" s="23" t="s">
        <v>132</v>
      </c>
      <c r="DRE94" s="23" t="s">
        <v>132</v>
      </c>
      <c r="DRF94" s="23" t="s">
        <v>132</v>
      </c>
      <c r="DRG94" s="23" t="s">
        <v>132</v>
      </c>
      <c r="DRH94" s="23" t="s">
        <v>132</v>
      </c>
      <c r="DRI94" s="23" t="s">
        <v>132</v>
      </c>
      <c r="DRJ94" s="23" t="s">
        <v>132</v>
      </c>
      <c r="DRK94" s="23" t="s">
        <v>132</v>
      </c>
      <c r="DRL94" s="23" t="s">
        <v>132</v>
      </c>
      <c r="DRM94" s="23" t="s">
        <v>132</v>
      </c>
      <c r="DRN94" s="23" t="s">
        <v>132</v>
      </c>
      <c r="DRO94" s="23" t="s">
        <v>132</v>
      </c>
      <c r="DRP94" s="23" t="s">
        <v>132</v>
      </c>
      <c r="DRQ94" s="23" t="s">
        <v>132</v>
      </c>
      <c r="DRR94" s="23" t="s">
        <v>132</v>
      </c>
      <c r="DRS94" s="23" t="s">
        <v>132</v>
      </c>
      <c r="DRT94" s="23" t="s">
        <v>132</v>
      </c>
      <c r="DRU94" s="23" t="s">
        <v>132</v>
      </c>
      <c r="DRV94" s="23" t="s">
        <v>132</v>
      </c>
      <c r="DRW94" s="23" t="s">
        <v>132</v>
      </c>
      <c r="DRX94" s="23" t="s">
        <v>132</v>
      </c>
      <c r="DRY94" s="23" t="s">
        <v>132</v>
      </c>
      <c r="DRZ94" s="23" t="s">
        <v>132</v>
      </c>
      <c r="DSA94" s="23" t="s">
        <v>132</v>
      </c>
      <c r="DSB94" s="23" t="s">
        <v>132</v>
      </c>
      <c r="DSC94" s="23" t="s">
        <v>132</v>
      </c>
      <c r="DSD94" s="23" t="s">
        <v>132</v>
      </c>
      <c r="DSE94" s="23" t="s">
        <v>132</v>
      </c>
      <c r="DSF94" s="23" t="s">
        <v>132</v>
      </c>
      <c r="DSG94" s="23" t="s">
        <v>132</v>
      </c>
      <c r="DSH94" s="23" t="s">
        <v>132</v>
      </c>
      <c r="DSI94" s="23" t="s">
        <v>132</v>
      </c>
      <c r="DSJ94" s="23" t="s">
        <v>132</v>
      </c>
      <c r="DSK94" s="23" t="s">
        <v>132</v>
      </c>
      <c r="DSL94" s="23" t="s">
        <v>132</v>
      </c>
      <c r="DSM94" s="23" t="s">
        <v>132</v>
      </c>
      <c r="DSN94" s="23" t="s">
        <v>132</v>
      </c>
      <c r="DSO94" s="23" t="s">
        <v>132</v>
      </c>
      <c r="DSP94" s="23" t="s">
        <v>132</v>
      </c>
      <c r="DSQ94" s="23" t="s">
        <v>132</v>
      </c>
      <c r="DSR94" s="23" t="s">
        <v>132</v>
      </c>
      <c r="DSS94" s="23" t="s">
        <v>132</v>
      </c>
      <c r="DST94" s="23" t="s">
        <v>132</v>
      </c>
      <c r="DSU94" s="23" t="s">
        <v>132</v>
      </c>
      <c r="DSV94" s="23" t="s">
        <v>132</v>
      </c>
      <c r="DSW94" s="23" t="s">
        <v>132</v>
      </c>
      <c r="DSX94" s="23" t="s">
        <v>132</v>
      </c>
      <c r="DSY94" s="23" t="s">
        <v>132</v>
      </c>
      <c r="DSZ94" s="23" t="s">
        <v>132</v>
      </c>
      <c r="DTA94" s="23" t="s">
        <v>132</v>
      </c>
      <c r="DTB94" s="23" t="s">
        <v>132</v>
      </c>
      <c r="DTC94" s="23" t="s">
        <v>132</v>
      </c>
      <c r="DTD94" s="23" t="s">
        <v>132</v>
      </c>
      <c r="DTE94" s="23" t="s">
        <v>132</v>
      </c>
      <c r="DTF94" s="23" t="s">
        <v>132</v>
      </c>
      <c r="DTG94" s="23" t="s">
        <v>132</v>
      </c>
      <c r="DTH94" s="23" t="s">
        <v>132</v>
      </c>
      <c r="DTI94" s="23" t="s">
        <v>132</v>
      </c>
      <c r="DTJ94" s="23" t="s">
        <v>132</v>
      </c>
      <c r="DTK94" s="23" t="s">
        <v>132</v>
      </c>
      <c r="DTL94" s="23" t="s">
        <v>132</v>
      </c>
      <c r="DTM94" s="23" t="s">
        <v>132</v>
      </c>
      <c r="DTN94" s="23" t="s">
        <v>132</v>
      </c>
      <c r="DTO94" s="23" t="s">
        <v>132</v>
      </c>
      <c r="DTP94" s="23" t="s">
        <v>132</v>
      </c>
      <c r="DTQ94" s="23" t="s">
        <v>132</v>
      </c>
      <c r="DTR94" s="23" t="s">
        <v>132</v>
      </c>
      <c r="DTS94" s="23" t="s">
        <v>132</v>
      </c>
      <c r="DTT94" s="23" t="s">
        <v>132</v>
      </c>
      <c r="DTU94" s="23" t="s">
        <v>132</v>
      </c>
      <c r="DTV94" s="23" t="s">
        <v>132</v>
      </c>
      <c r="DTW94" s="23" t="s">
        <v>132</v>
      </c>
      <c r="DTX94" s="23" t="s">
        <v>132</v>
      </c>
      <c r="DTY94" s="23" t="s">
        <v>132</v>
      </c>
      <c r="DTZ94" s="23" t="s">
        <v>132</v>
      </c>
      <c r="DUA94" s="23" t="s">
        <v>132</v>
      </c>
      <c r="DUB94" s="23" t="s">
        <v>132</v>
      </c>
      <c r="DUC94" s="23" t="s">
        <v>132</v>
      </c>
      <c r="DUD94" s="23" t="s">
        <v>132</v>
      </c>
      <c r="DUE94" s="23" t="s">
        <v>132</v>
      </c>
      <c r="DUF94" s="23" t="s">
        <v>132</v>
      </c>
      <c r="DUG94" s="23" t="s">
        <v>132</v>
      </c>
      <c r="DUH94" s="23" t="s">
        <v>132</v>
      </c>
      <c r="DUI94" s="23" t="s">
        <v>132</v>
      </c>
      <c r="DUJ94" s="23" t="s">
        <v>132</v>
      </c>
      <c r="DUK94" s="23" t="s">
        <v>132</v>
      </c>
      <c r="DUL94" s="23" t="s">
        <v>132</v>
      </c>
      <c r="DUM94" s="23" t="s">
        <v>132</v>
      </c>
      <c r="DUN94" s="23" t="s">
        <v>132</v>
      </c>
      <c r="DUO94" s="23" t="s">
        <v>132</v>
      </c>
      <c r="DUP94" s="23" t="s">
        <v>132</v>
      </c>
      <c r="DUQ94" s="23" t="s">
        <v>132</v>
      </c>
      <c r="DUR94" s="23" t="s">
        <v>132</v>
      </c>
      <c r="DUS94" s="23" t="s">
        <v>132</v>
      </c>
      <c r="DUT94" s="23" t="s">
        <v>132</v>
      </c>
      <c r="DUU94" s="23" t="s">
        <v>132</v>
      </c>
      <c r="DUV94" s="23" t="s">
        <v>132</v>
      </c>
      <c r="DUW94" s="23" t="s">
        <v>132</v>
      </c>
      <c r="DUX94" s="23" t="s">
        <v>132</v>
      </c>
      <c r="DUY94" s="23" t="s">
        <v>132</v>
      </c>
      <c r="DUZ94" s="23" t="s">
        <v>132</v>
      </c>
      <c r="DVA94" s="23" t="s">
        <v>132</v>
      </c>
      <c r="DVB94" s="23" t="s">
        <v>132</v>
      </c>
      <c r="DVC94" s="23" t="s">
        <v>132</v>
      </c>
      <c r="DVD94" s="23" t="s">
        <v>132</v>
      </c>
      <c r="DVE94" s="23" t="s">
        <v>132</v>
      </c>
      <c r="DVF94" s="23" t="s">
        <v>132</v>
      </c>
      <c r="DVG94" s="23" t="s">
        <v>132</v>
      </c>
      <c r="DVH94" s="23" t="s">
        <v>132</v>
      </c>
      <c r="DVI94" s="23" t="s">
        <v>132</v>
      </c>
      <c r="DVJ94" s="23" t="s">
        <v>132</v>
      </c>
      <c r="DVK94" s="23" t="s">
        <v>132</v>
      </c>
      <c r="DVL94" s="23" t="s">
        <v>132</v>
      </c>
      <c r="DVM94" s="23" t="s">
        <v>132</v>
      </c>
      <c r="DVN94" s="23" t="s">
        <v>132</v>
      </c>
      <c r="DVO94" s="23" t="s">
        <v>132</v>
      </c>
      <c r="DVP94" s="23" t="s">
        <v>132</v>
      </c>
      <c r="DVQ94" s="23" t="s">
        <v>132</v>
      </c>
      <c r="DVR94" s="23" t="s">
        <v>132</v>
      </c>
      <c r="DVS94" s="23" t="s">
        <v>132</v>
      </c>
      <c r="DVT94" s="23" t="s">
        <v>132</v>
      </c>
      <c r="DVU94" s="23" t="s">
        <v>132</v>
      </c>
      <c r="DVV94" s="23" t="s">
        <v>132</v>
      </c>
      <c r="DVW94" s="23" t="s">
        <v>132</v>
      </c>
      <c r="DVX94" s="23" t="s">
        <v>132</v>
      </c>
      <c r="DVY94" s="23" t="s">
        <v>132</v>
      </c>
      <c r="DVZ94" s="23" t="s">
        <v>132</v>
      </c>
      <c r="DWA94" s="23" t="s">
        <v>132</v>
      </c>
      <c r="DWB94" s="23" t="s">
        <v>132</v>
      </c>
      <c r="DWC94" s="23" t="s">
        <v>132</v>
      </c>
      <c r="DWD94" s="23" t="s">
        <v>132</v>
      </c>
      <c r="DWE94" s="23" t="s">
        <v>132</v>
      </c>
      <c r="DWF94" s="23" t="s">
        <v>132</v>
      </c>
      <c r="DWG94" s="23" t="s">
        <v>132</v>
      </c>
      <c r="DWH94" s="23" t="s">
        <v>132</v>
      </c>
      <c r="DWI94" s="23" t="s">
        <v>132</v>
      </c>
      <c r="DWJ94" s="23" t="s">
        <v>132</v>
      </c>
      <c r="DWK94" s="23" t="s">
        <v>132</v>
      </c>
      <c r="DWL94" s="23" t="s">
        <v>132</v>
      </c>
      <c r="DWM94" s="23" t="s">
        <v>132</v>
      </c>
      <c r="DWN94" s="23" t="s">
        <v>132</v>
      </c>
      <c r="DWO94" s="23" t="s">
        <v>132</v>
      </c>
      <c r="DWP94" s="23" t="s">
        <v>132</v>
      </c>
      <c r="DWQ94" s="23" t="s">
        <v>132</v>
      </c>
      <c r="DWR94" s="23" t="s">
        <v>132</v>
      </c>
      <c r="DWS94" s="23" t="s">
        <v>132</v>
      </c>
      <c r="DWT94" s="23" t="s">
        <v>132</v>
      </c>
      <c r="DWU94" s="23" t="s">
        <v>132</v>
      </c>
      <c r="DWV94" s="23" t="s">
        <v>132</v>
      </c>
      <c r="DWW94" s="23" t="s">
        <v>132</v>
      </c>
      <c r="DWX94" s="23" t="s">
        <v>132</v>
      </c>
      <c r="DWY94" s="23" t="s">
        <v>132</v>
      </c>
      <c r="DWZ94" s="23" t="s">
        <v>132</v>
      </c>
      <c r="DXA94" s="23" t="s">
        <v>132</v>
      </c>
      <c r="DXB94" s="23" t="s">
        <v>132</v>
      </c>
      <c r="DXC94" s="23" t="s">
        <v>132</v>
      </c>
      <c r="DXD94" s="23" t="s">
        <v>132</v>
      </c>
      <c r="DXE94" s="23" t="s">
        <v>132</v>
      </c>
      <c r="DXF94" s="23" t="s">
        <v>132</v>
      </c>
      <c r="DXG94" s="23" t="s">
        <v>132</v>
      </c>
      <c r="DXH94" s="23" t="s">
        <v>132</v>
      </c>
      <c r="DXI94" s="23" t="s">
        <v>132</v>
      </c>
      <c r="DXJ94" s="23" t="s">
        <v>132</v>
      </c>
      <c r="DXK94" s="23" t="s">
        <v>132</v>
      </c>
      <c r="DXL94" s="23" t="s">
        <v>132</v>
      </c>
      <c r="DXM94" s="23" t="s">
        <v>132</v>
      </c>
      <c r="DXN94" s="23" t="s">
        <v>132</v>
      </c>
      <c r="DXO94" s="23" t="s">
        <v>132</v>
      </c>
      <c r="DXP94" s="23" t="s">
        <v>132</v>
      </c>
      <c r="DXQ94" s="23" t="s">
        <v>132</v>
      </c>
      <c r="DXR94" s="23" t="s">
        <v>132</v>
      </c>
      <c r="DXS94" s="23" t="s">
        <v>132</v>
      </c>
      <c r="DXT94" s="23" t="s">
        <v>132</v>
      </c>
      <c r="DXU94" s="23" t="s">
        <v>132</v>
      </c>
      <c r="DXV94" s="23" t="s">
        <v>132</v>
      </c>
      <c r="DXW94" s="23" t="s">
        <v>132</v>
      </c>
      <c r="DXX94" s="23" t="s">
        <v>132</v>
      </c>
      <c r="DXY94" s="23" t="s">
        <v>132</v>
      </c>
      <c r="DXZ94" s="23" t="s">
        <v>132</v>
      </c>
      <c r="DYA94" s="23" t="s">
        <v>132</v>
      </c>
      <c r="DYB94" s="23" t="s">
        <v>132</v>
      </c>
      <c r="DYC94" s="23" t="s">
        <v>132</v>
      </c>
      <c r="DYD94" s="23" t="s">
        <v>132</v>
      </c>
      <c r="DYE94" s="23" t="s">
        <v>132</v>
      </c>
      <c r="DYF94" s="23" t="s">
        <v>132</v>
      </c>
      <c r="DYG94" s="23" t="s">
        <v>132</v>
      </c>
      <c r="DYH94" s="23" t="s">
        <v>132</v>
      </c>
      <c r="DYI94" s="23" t="s">
        <v>132</v>
      </c>
      <c r="DYJ94" s="23" t="s">
        <v>132</v>
      </c>
      <c r="DYK94" s="23" t="s">
        <v>132</v>
      </c>
      <c r="DYL94" s="23" t="s">
        <v>132</v>
      </c>
      <c r="DYM94" s="23" t="s">
        <v>132</v>
      </c>
      <c r="DYN94" s="23" t="s">
        <v>132</v>
      </c>
      <c r="DYO94" s="23" t="s">
        <v>132</v>
      </c>
      <c r="DYP94" s="23" t="s">
        <v>132</v>
      </c>
      <c r="DYQ94" s="23" t="s">
        <v>132</v>
      </c>
      <c r="DYR94" s="23" t="s">
        <v>132</v>
      </c>
      <c r="DYS94" s="23" t="s">
        <v>132</v>
      </c>
      <c r="DYT94" s="23" t="s">
        <v>132</v>
      </c>
      <c r="DYU94" s="23" t="s">
        <v>132</v>
      </c>
      <c r="DYV94" s="23" t="s">
        <v>132</v>
      </c>
      <c r="DYW94" s="23" t="s">
        <v>132</v>
      </c>
      <c r="DYX94" s="23" t="s">
        <v>132</v>
      </c>
      <c r="DYY94" s="23" t="s">
        <v>132</v>
      </c>
      <c r="DYZ94" s="23" t="s">
        <v>132</v>
      </c>
      <c r="DZA94" s="23" t="s">
        <v>132</v>
      </c>
      <c r="DZB94" s="23" t="s">
        <v>132</v>
      </c>
      <c r="DZC94" s="23" t="s">
        <v>132</v>
      </c>
      <c r="DZD94" s="23" t="s">
        <v>132</v>
      </c>
      <c r="DZE94" s="23" t="s">
        <v>132</v>
      </c>
      <c r="DZF94" s="23" t="s">
        <v>132</v>
      </c>
      <c r="DZG94" s="23" t="s">
        <v>132</v>
      </c>
      <c r="DZH94" s="23" t="s">
        <v>132</v>
      </c>
      <c r="DZI94" s="23" t="s">
        <v>132</v>
      </c>
      <c r="DZJ94" s="23" t="s">
        <v>132</v>
      </c>
      <c r="DZK94" s="23" t="s">
        <v>132</v>
      </c>
      <c r="DZL94" s="23" t="s">
        <v>132</v>
      </c>
      <c r="DZM94" s="23" t="s">
        <v>132</v>
      </c>
      <c r="DZN94" s="23" t="s">
        <v>132</v>
      </c>
      <c r="DZO94" s="23" t="s">
        <v>132</v>
      </c>
      <c r="DZP94" s="23" t="s">
        <v>132</v>
      </c>
      <c r="DZQ94" s="23" t="s">
        <v>132</v>
      </c>
      <c r="DZR94" s="23" t="s">
        <v>132</v>
      </c>
      <c r="DZS94" s="23" t="s">
        <v>132</v>
      </c>
      <c r="DZT94" s="23" t="s">
        <v>132</v>
      </c>
      <c r="DZU94" s="23" t="s">
        <v>132</v>
      </c>
      <c r="DZV94" s="23" t="s">
        <v>132</v>
      </c>
      <c r="DZW94" s="23" t="s">
        <v>132</v>
      </c>
      <c r="DZX94" s="23" t="s">
        <v>132</v>
      </c>
      <c r="DZY94" s="23" t="s">
        <v>132</v>
      </c>
      <c r="DZZ94" s="23" t="s">
        <v>132</v>
      </c>
      <c r="EAA94" s="23" t="s">
        <v>132</v>
      </c>
      <c r="EAB94" s="23" t="s">
        <v>132</v>
      </c>
      <c r="EAC94" s="23" t="s">
        <v>132</v>
      </c>
      <c r="EAD94" s="23" t="s">
        <v>132</v>
      </c>
      <c r="EAE94" s="23" t="s">
        <v>132</v>
      </c>
      <c r="EAF94" s="23" t="s">
        <v>132</v>
      </c>
      <c r="EAG94" s="23" t="s">
        <v>132</v>
      </c>
      <c r="EAH94" s="23" t="s">
        <v>132</v>
      </c>
      <c r="EAI94" s="23" t="s">
        <v>132</v>
      </c>
      <c r="EAJ94" s="23" t="s">
        <v>132</v>
      </c>
      <c r="EAK94" s="23" t="s">
        <v>132</v>
      </c>
      <c r="EAL94" s="23" t="s">
        <v>132</v>
      </c>
      <c r="EAM94" s="23" t="s">
        <v>132</v>
      </c>
      <c r="EAN94" s="23" t="s">
        <v>132</v>
      </c>
      <c r="EAO94" s="23" t="s">
        <v>132</v>
      </c>
      <c r="EAP94" s="23" t="s">
        <v>132</v>
      </c>
      <c r="EAQ94" s="23" t="s">
        <v>132</v>
      </c>
      <c r="EAR94" s="23" t="s">
        <v>132</v>
      </c>
      <c r="EAS94" s="23" t="s">
        <v>132</v>
      </c>
      <c r="EAT94" s="23" t="s">
        <v>132</v>
      </c>
      <c r="EAU94" s="23" t="s">
        <v>132</v>
      </c>
      <c r="EAV94" s="23" t="s">
        <v>132</v>
      </c>
      <c r="EAW94" s="23" t="s">
        <v>132</v>
      </c>
      <c r="EAX94" s="23" t="s">
        <v>132</v>
      </c>
      <c r="EAY94" s="23" t="s">
        <v>132</v>
      </c>
      <c r="EAZ94" s="23" t="s">
        <v>132</v>
      </c>
      <c r="EBA94" s="23" t="s">
        <v>132</v>
      </c>
      <c r="EBB94" s="23" t="s">
        <v>132</v>
      </c>
      <c r="EBC94" s="23" t="s">
        <v>132</v>
      </c>
      <c r="EBD94" s="23" t="s">
        <v>132</v>
      </c>
      <c r="EBE94" s="23" t="s">
        <v>132</v>
      </c>
      <c r="EBF94" s="23" t="s">
        <v>132</v>
      </c>
      <c r="EBG94" s="23" t="s">
        <v>132</v>
      </c>
      <c r="EBH94" s="23" t="s">
        <v>132</v>
      </c>
      <c r="EBI94" s="23" t="s">
        <v>132</v>
      </c>
      <c r="EBJ94" s="23" t="s">
        <v>132</v>
      </c>
      <c r="EBK94" s="23" t="s">
        <v>132</v>
      </c>
      <c r="EBL94" s="23" t="s">
        <v>132</v>
      </c>
      <c r="EBM94" s="23" t="s">
        <v>132</v>
      </c>
      <c r="EBN94" s="23" t="s">
        <v>132</v>
      </c>
      <c r="EBO94" s="23" t="s">
        <v>132</v>
      </c>
      <c r="EBP94" s="23" t="s">
        <v>132</v>
      </c>
      <c r="EBQ94" s="23" t="s">
        <v>132</v>
      </c>
      <c r="EBR94" s="23" t="s">
        <v>132</v>
      </c>
      <c r="EBS94" s="23" t="s">
        <v>132</v>
      </c>
      <c r="EBT94" s="23" t="s">
        <v>132</v>
      </c>
      <c r="EBU94" s="23" t="s">
        <v>132</v>
      </c>
      <c r="EBV94" s="23" t="s">
        <v>132</v>
      </c>
      <c r="EBW94" s="23" t="s">
        <v>132</v>
      </c>
      <c r="EBX94" s="23" t="s">
        <v>132</v>
      </c>
      <c r="EBY94" s="23" t="s">
        <v>132</v>
      </c>
      <c r="EBZ94" s="23" t="s">
        <v>132</v>
      </c>
      <c r="ECA94" s="23" t="s">
        <v>132</v>
      </c>
      <c r="ECB94" s="23" t="s">
        <v>132</v>
      </c>
      <c r="ECC94" s="23" t="s">
        <v>132</v>
      </c>
      <c r="ECD94" s="23" t="s">
        <v>132</v>
      </c>
      <c r="ECE94" s="23" t="s">
        <v>132</v>
      </c>
      <c r="ECF94" s="23" t="s">
        <v>132</v>
      </c>
      <c r="ECG94" s="23" t="s">
        <v>132</v>
      </c>
      <c r="ECH94" s="23" t="s">
        <v>132</v>
      </c>
      <c r="ECI94" s="23" t="s">
        <v>132</v>
      </c>
      <c r="ECJ94" s="23" t="s">
        <v>132</v>
      </c>
      <c r="ECK94" s="23" t="s">
        <v>132</v>
      </c>
      <c r="ECL94" s="23" t="s">
        <v>132</v>
      </c>
      <c r="ECM94" s="23" t="s">
        <v>132</v>
      </c>
      <c r="ECN94" s="23" t="s">
        <v>132</v>
      </c>
      <c r="ECO94" s="23" t="s">
        <v>132</v>
      </c>
      <c r="ECP94" s="23" t="s">
        <v>132</v>
      </c>
      <c r="ECQ94" s="23" t="s">
        <v>132</v>
      </c>
      <c r="ECR94" s="23" t="s">
        <v>132</v>
      </c>
      <c r="ECS94" s="23" t="s">
        <v>132</v>
      </c>
      <c r="ECT94" s="23" t="s">
        <v>132</v>
      </c>
      <c r="ECU94" s="23" t="s">
        <v>132</v>
      </c>
      <c r="ECV94" s="23" t="s">
        <v>132</v>
      </c>
      <c r="ECW94" s="23" t="s">
        <v>132</v>
      </c>
      <c r="ECX94" s="23" t="s">
        <v>132</v>
      </c>
      <c r="ECY94" s="23" t="s">
        <v>132</v>
      </c>
      <c r="ECZ94" s="23" t="s">
        <v>132</v>
      </c>
      <c r="EDA94" s="23" t="s">
        <v>132</v>
      </c>
      <c r="EDB94" s="23" t="s">
        <v>132</v>
      </c>
      <c r="EDC94" s="23" t="s">
        <v>132</v>
      </c>
      <c r="EDD94" s="23" t="s">
        <v>132</v>
      </c>
      <c r="EDE94" s="23" t="s">
        <v>132</v>
      </c>
      <c r="EDF94" s="23" t="s">
        <v>132</v>
      </c>
      <c r="EDG94" s="23" t="s">
        <v>132</v>
      </c>
      <c r="EDH94" s="23" t="s">
        <v>132</v>
      </c>
      <c r="EDI94" s="23" t="s">
        <v>132</v>
      </c>
      <c r="EDJ94" s="23" t="s">
        <v>132</v>
      </c>
      <c r="EDK94" s="23" t="s">
        <v>132</v>
      </c>
      <c r="EDL94" s="23" t="s">
        <v>132</v>
      </c>
      <c r="EDM94" s="23" t="s">
        <v>132</v>
      </c>
      <c r="EDN94" s="23" t="s">
        <v>132</v>
      </c>
      <c r="EDO94" s="23" t="s">
        <v>132</v>
      </c>
      <c r="EDP94" s="23" t="s">
        <v>132</v>
      </c>
      <c r="EDQ94" s="23" t="s">
        <v>132</v>
      </c>
      <c r="EDR94" s="23" t="s">
        <v>132</v>
      </c>
      <c r="EDS94" s="23" t="s">
        <v>132</v>
      </c>
      <c r="EDT94" s="23" t="s">
        <v>132</v>
      </c>
      <c r="EDU94" s="23" t="s">
        <v>132</v>
      </c>
      <c r="EDV94" s="23" t="s">
        <v>132</v>
      </c>
      <c r="EDW94" s="23" t="s">
        <v>132</v>
      </c>
      <c r="EDX94" s="23" t="s">
        <v>132</v>
      </c>
      <c r="EDY94" s="23" t="s">
        <v>132</v>
      </c>
      <c r="EDZ94" s="23" t="s">
        <v>132</v>
      </c>
      <c r="EEA94" s="23" t="s">
        <v>132</v>
      </c>
      <c r="EEB94" s="23" t="s">
        <v>132</v>
      </c>
      <c r="EEC94" s="23" t="s">
        <v>132</v>
      </c>
      <c r="EED94" s="23" t="s">
        <v>132</v>
      </c>
      <c r="EEE94" s="23" t="s">
        <v>132</v>
      </c>
      <c r="EEF94" s="23" t="s">
        <v>132</v>
      </c>
      <c r="EEG94" s="23" t="s">
        <v>132</v>
      </c>
      <c r="EEH94" s="23" t="s">
        <v>132</v>
      </c>
      <c r="EEI94" s="23" t="s">
        <v>132</v>
      </c>
      <c r="EEJ94" s="23" t="s">
        <v>132</v>
      </c>
      <c r="EEK94" s="23" t="s">
        <v>132</v>
      </c>
      <c r="EEL94" s="23" t="s">
        <v>132</v>
      </c>
      <c r="EEM94" s="23" t="s">
        <v>132</v>
      </c>
      <c r="EEN94" s="23" t="s">
        <v>132</v>
      </c>
      <c r="EEO94" s="23" t="s">
        <v>132</v>
      </c>
      <c r="EEP94" s="23" t="s">
        <v>132</v>
      </c>
      <c r="EEQ94" s="23" t="s">
        <v>132</v>
      </c>
      <c r="EER94" s="23" t="s">
        <v>132</v>
      </c>
      <c r="EES94" s="23" t="s">
        <v>132</v>
      </c>
      <c r="EET94" s="23" t="s">
        <v>132</v>
      </c>
      <c r="EEU94" s="23" t="s">
        <v>132</v>
      </c>
      <c r="EEV94" s="23" t="s">
        <v>132</v>
      </c>
      <c r="EEW94" s="23" t="s">
        <v>132</v>
      </c>
      <c r="EEX94" s="23" t="s">
        <v>132</v>
      </c>
      <c r="EEY94" s="23" t="s">
        <v>132</v>
      </c>
      <c r="EEZ94" s="23" t="s">
        <v>132</v>
      </c>
      <c r="EFA94" s="23" t="s">
        <v>132</v>
      </c>
      <c r="EFB94" s="23" t="s">
        <v>132</v>
      </c>
      <c r="EFC94" s="23" t="s">
        <v>132</v>
      </c>
      <c r="EFD94" s="23" t="s">
        <v>132</v>
      </c>
      <c r="EFE94" s="23" t="s">
        <v>132</v>
      </c>
      <c r="EFF94" s="23" t="s">
        <v>132</v>
      </c>
      <c r="EFG94" s="23" t="s">
        <v>132</v>
      </c>
      <c r="EFH94" s="23" t="s">
        <v>132</v>
      </c>
      <c r="EFI94" s="23" t="s">
        <v>132</v>
      </c>
      <c r="EFJ94" s="23" t="s">
        <v>132</v>
      </c>
      <c r="EFK94" s="23" t="s">
        <v>132</v>
      </c>
      <c r="EFL94" s="23" t="s">
        <v>132</v>
      </c>
      <c r="EFM94" s="23" t="s">
        <v>132</v>
      </c>
      <c r="EFN94" s="23" t="s">
        <v>132</v>
      </c>
      <c r="EFO94" s="23" t="s">
        <v>132</v>
      </c>
      <c r="EFP94" s="23" t="s">
        <v>132</v>
      </c>
      <c r="EFQ94" s="23" t="s">
        <v>132</v>
      </c>
      <c r="EFR94" s="23" t="s">
        <v>132</v>
      </c>
      <c r="EFS94" s="23" t="s">
        <v>132</v>
      </c>
      <c r="EFT94" s="23" t="s">
        <v>132</v>
      </c>
      <c r="EFU94" s="23" t="s">
        <v>132</v>
      </c>
      <c r="EFV94" s="23" t="s">
        <v>132</v>
      </c>
      <c r="EFW94" s="23" t="s">
        <v>132</v>
      </c>
      <c r="EFX94" s="23" t="s">
        <v>132</v>
      </c>
      <c r="EFY94" s="23" t="s">
        <v>132</v>
      </c>
      <c r="EFZ94" s="23" t="s">
        <v>132</v>
      </c>
      <c r="EGA94" s="23" t="s">
        <v>132</v>
      </c>
      <c r="EGB94" s="23" t="s">
        <v>132</v>
      </c>
      <c r="EGC94" s="23" t="s">
        <v>132</v>
      </c>
      <c r="EGD94" s="23" t="s">
        <v>132</v>
      </c>
      <c r="EGE94" s="23" t="s">
        <v>132</v>
      </c>
      <c r="EGF94" s="23" t="s">
        <v>132</v>
      </c>
      <c r="EGG94" s="23" t="s">
        <v>132</v>
      </c>
      <c r="EGH94" s="23" t="s">
        <v>132</v>
      </c>
      <c r="EGI94" s="23" t="s">
        <v>132</v>
      </c>
      <c r="EGJ94" s="23" t="s">
        <v>132</v>
      </c>
      <c r="EGK94" s="23" t="s">
        <v>132</v>
      </c>
      <c r="EGL94" s="23" t="s">
        <v>132</v>
      </c>
      <c r="EGM94" s="23" t="s">
        <v>132</v>
      </c>
      <c r="EGN94" s="23" t="s">
        <v>132</v>
      </c>
      <c r="EGO94" s="23" t="s">
        <v>132</v>
      </c>
      <c r="EGP94" s="23" t="s">
        <v>132</v>
      </c>
      <c r="EGQ94" s="23" t="s">
        <v>132</v>
      </c>
      <c r="EGR94" s="23" t="s">
        <v>132</v>
      </c>
      <c r="EGS94" s="23" t="s">
        <v>132</v>
      </c>
      <c r="EGT94" s="23" t="s">
        <v>132</v>
      </c>
      <c r="EGU94" s="23" t="s">
        <v>132</v>
      </c>
      <c r="EGV94" s="23" t="s">
        <v>132</v>
      </c>
      <c r="EGW94" s="23" t="s">
        <v>132</v>
      </c>
      <c r="EGX94" s="23" t="s">
        <v>132</v>
      </c>
      <c r="EGY94" s="23" t="s">
        <v>132</v>
      </c>
      <c r="EGZ94" s="23" t="s">
        <v>132</v>
      </c>
      <c r="EHA94" s="23" t="s">
        <v>132</v>
      </c>
      <c r="EHB94" s="23" t="s">
        <v>132</v>
      </c>
      <c r="EHC94" s="23" t="s">
        <v>132</v>
      </c>
      <c r="EHD94" s="23" t="s">
        <v>132</v>
      </c>
      <c r="EHE94" s="23" t="s">
        <v>132</v>
      </c>
      <c r="EHF94" s="23" t="s">
        <v>132</v>
      </c>
      <c r="EHG94" s="23" t="s">
        <v>132</v>
      </c>
      <c r="EHH94" s="23" t="s">
        <v>132</v>
      </c>
      <c r="EHI94" s="23" t="s">
        <v>132</v>
      </c>
      <c r="EHJ94" s="23" t="s">
        <v>132</v>
      </c>
      <c r="EHK94" s="23" t="s">
        <v>132</v>
      </c>
      <c r="EHL94" s="23" t="s">
        <v>132</v>
      </c>
      <c r="EHM94" s="23" t="s">
        <v>132</v>
      </c>
      <c r="EHN94" s="23" t="s">
        <v>132</v>
      </c>
      <c r="EHO94" s="23" t="s">
        <v>132</v>
      </c>
      <c r="EHP94" s="23" t="s">
        <v>132</v>
      </c>
      <c r="EHQ94" s="23" t="s">
        <v>132</v>
      </c>
      <c r="EHR94" s="23" t="s">
        <v>132</v>
      </c>
      <c r="EHS94" s="23" t="s">
        <v>132</v>
      </c>
      <c r="EHT94" s="23" t="s">
        <v>132</v>
      </c>
      <c r="EHU94" s="23" t="s">
        <v>132</v>
      </c>
      <c r="EHV94" s="23" t="s">
        <v>132</v>
      </c>
      <c r="EHW94" s="23" t="s">
        <v>132</v>
      </c>
      <c r="EHX94" s="23" t="s">
        <v>132</v>
      </c>
      <c r="EHY94" s="23" t="s">
        <v>132</v>
      </c>
      <c r="EHZ94" s="23" t="s">
        <v>132</v>
      </c>
      <c r="EIA94" s="23" t="s">
        <v>132</v>
      </c>
      <c r="EIB94" s="23" t="s">
        <v>132</v>
      </c>
      <c r="EIC94" s="23" t="s">
        <v>132</v>
      </c>
      <c r="EID94" s="23" t="s">
        <v>132</v>
      </c>
      <c r="EIE94" s="23" t="s">
        <v>132</v>
      </c>
      <c r="EIF94" s="23" t="s">
        <v>132</v>
      </c>
      <c r="EIG94" s="23" t="s">
        <v>132</v>
      </c>
      <c r="EIH94" s="23" t="s">
        <v>132</v>
      </c>
      <c r="EII94" s="23" t="s">
        <v>132</v>
      </c>
      <c r="EIJ94" s="23" t="s">
        <v>132</v>
      </c>
      <c r="EIK94" s="23" t="s">
        <v>132</v>
      </c>
      <c r="EIL94" s="23" t="s">
        <v>132</v>
      </c>
      <c r="EIM94" s="23" t="s">
        <v>132</v>
      </c>
      <c r="EIN94" s="23" t="s">
        <v>132</v>
      </c>
      <c r="EIO94" s="23" t="s">
        <v>132</v>
      </c>
      <c r="EIP94" s="23" t="s">
        <v>132</v>
      </c>
      <c r="EIQ94" s="23" t="s">
        <v>132</v>
      </c>
      <c r="EIR94" s="23" t="s">
        <v>132</v>
      </c>
      <c r="EIS94" s="23" t="s">
        <v>132</v>
      </c>
      <c r="EIT94" s="23" t="s">
        <v>132</v>
      </c>
      <c r="EIU94" s="23" t="s">
        <v>132</v>
      </c>
      <c r="EIV94" s="23" t="s">
        <v>132</v>
      </c>
      <c r="EIW94" s="23" t="s">
        <v>132</v>
      </c>
      <c r="EIX94" s="23" t="s">
        <v>132</v>
      </c>
      <c r="EIY94" s="23" t="s">
        <v>132</v>
      </c>
      <c r="EIZ94" s="23" t="s">
        <v>132</v>
      </c>
      <c r="EJA94" s="23" t="s">
        <v>132</v>
      </c>
      <c r="EJB94" s="23" t="s">
        <v>132</v>
      </c>
      <c r="EJC94" s="23" t="s">
        <v>132</v>
      </c>
      <c r="EJD94" s="23" t="s">
        <v>132</v>
      </c>
      <c r="EJE94" s="23" t="s">
        <v>132</v>
      </c>
      <c r="EJF94" s="23" t="s">
        <v>132</v>
      </c>
      <c r="EJG94" s="23" t="s">
        <v>132</v>
      </c>
      <c r="EJH94" s="23" t="s">
        <v>132</v>
      </c>
      <c r="EJI94" s="23" t="s">
        <v>132</v>
      </c>
      <c r="EJJ94" s="23" t="s">
        <v>132</v>
      </c>
      <c r="EJK94" s="23" t="s">
        <v>132</v>
      </c>
      <c r="EJL94" s="23" t="s">
        <v>132</v>
      </c>
      <c r="EJM94" s="23" t="s">
        <v>132</v>
      </c>
      <c r="EJN94" s="23" t="s">
        <v>132</v>
      </c>
      <c r="EJO94" s="23" t="s">
        <v>132</v>
      </c>
      <c r="EJP94" s="23" t="s">
        <v>132</v>
      </c>
      <c r="EJQ94" s="23" t="s">
        <v>132</v>
      </c>
      <c r="EJR94" s="23" t="s">
        <v>132</v>
      </c>
      <c r="EJS94" s="23" t="s">
        <v>132</v>
      </c>
      <c r="EJT94" s="23" t="s">
        <v>132</v>
      </c>
      <c r="EJU94" s="23" t="s">
        <v>132</v>
      </c>
      <c r="EJV94" s="23" t="s">
        <v>132</v>
      </c>
      <c r="EJW94" s="23" t="s">
        <v>132</v>
      </c>
      <c r="EJX94" s="23" t="s">
        <v>132</v>
      </c>
      <c r="EJY94" s="23" t="s">
        <v>132</v>
      </c>
      <c r="EJZ94" s="23" t="s">
        <v>132</v>
      </c>
      <c r="EKA94" s="23" t="s">
        <v>132</v>
      </c>
      <c r="EKB94" s="23" t="s">
        <v>132</v>
      </c>
      <c r="EKC94" s="23" t="s">
        <v>132</v>
      </c>
      <c r="EKD94" s="23" t="s">
        <v>132</v>
      </c>
      <c r="EKE94" s="23" t="s">
        <v>132</v>
      </c>
      <c r="EKF94" s="23" t="s">
        <v>132</v>
      </c>
      <c r="EKG94" s="23" t="s">
        <v>132</v>
      </c>
      <c r="EKH94" s="23" t="s">
        <v>132</v>
      </c>
      <c r="EKI94" s="23" t="s">
        <v>132</v>
      </c>
      <c r="EKJ94" s="23" t="s">
        <v>132</v>
      </c>
      <c r="EKK94" s="23" t="s">
        <v>132</v>
      </c>
      <c r="EKL94" s="23" t="s">
        <v>132</v>
      </c>
      <c r="EKM94" s="23" t="s">
        <v>132</v>
      </c>
      <c r="EKN94" s="23" t="s">
        <v>132</v>
      </c>
      <c r="EKO94" s="23" t="s">
        <v>132</v>
      </c>
      <c r="EKP94" s="23" t="s">
        <v>132</v>
      </c>
      <c r="EKQ94" s="23" t="s">
        <v>132</v>
      </c>
      <c r="EKR94" s="23" t="s">
        <v>132</v>
      </c>
      <c r="EKS94" s="23" t="s">
        <v>132</v>
      </c>
      <c r="EKT94" s="23" t="s">
        <v>132</v>
      </c>
      <c r="EKU94" s="23" t="s">
        <v>132</v>
      </c>
      <c r="EKV94" s="23" t="s">
        <v>132</v>
      </c>
      <c r="EKW94" s="23" t="s">
        <v>132</v>
      </c>
      <c r="EKX94" s="23" t="s">
        <v>132</v>
      </c>
      <c r="EKY94" s="23" t="s">
        <v>132</v>
      </c>
      <c r="EKZ94" s="23" t="s">
        <v>132</v>
      </c>
      <c r="ELA94" s="23" t="s">
        <v>132</v>
      </c>
      <c r="ELB94" s="23" t="s">
        <v>132</v>
      </c>
      <c r="ELC94" s="23" t="s">
        <v>132</v>
      </c>
      <c r="ELD94" s="23" t="s">
        <v>132</v>
      </c>
      <c r="ELE94" s="23" t="s">
        <v>132</v>
      </c>
      <c r="ELF94" s="23" t="s">
        <v>132</v>
      </c>
      <c r="ELG94" s="23" t="s">
        <v>132</v>
      </c>
      <c r="ELH94" s="23" t="s">
        <v>132</v>
      </c>
      <c r="ELI94" s="23" t="s">
        <v>132</v>
      </c>
      <c r="ELJ94" s="23" t="s">
        <v>132</v>
      </c>
      <c r="ELK94" s="23" t="s">
        <v>132</v>
      </c>
      <c r="ELL94" s="23" t="s">
        <v>132</v>
      </c>
      <c r="ELM94" s="23" t="s">
        <v>132</v>
      </c>
      <c r="ELN94" s="23" t="s">
        <v>132</v>
      </c>
      <c r="ELO94" s="23" t="s">
        <v>132</v>
      </c>
      <c r="ELP94" s="23" t="s">
        <v>132</v>
      </c>
      <c r="ELQ94" s="23" t="s">
        <v>132</v>
      </c>
      <c r="ELR94" s="23" t="s">
        <v>132</v>
      </c>
      <c r="ELS94" s="23" t="s">
        <v>132</v>
      </c>
      <c r="ELT94" s="23" t="s">
        <v>132</v>
      </c>
      <c r="ELU94" s="23" t="s">
        <v>132</v>
      </c>
      <c r="ELV94" s="23" t="s">
        <v>132</v>
      </c>
      <c r="ELW94" s="23" t="s">
        <v>132</v>
      </c>
      <c r="ELX94" s="23" t="s">
        <v>132</v>
      </c>
      <c r="ELY94" s="23" t="s">
        <v>132</v>
      </c>
      <c r="ELZ94" s="23" t="s">
        <v>132</v>
      </c>
      <c r="EMA94" s="23" t="s">
        <v>132</v>
      </c>
      <c r="EMB94" s="23" t="s">
        <v>132</v>
      </c>
      <c r="EMC94" s="23" t="s">
        <v>132</v>
      </c>
      <c r="EMD94" s="23" t="s">
        <v>132</v>
      </c>
      <c r="EME94" s="23" t="s">
        <v>132</v>
      </c>
      <c r="EMF94" s="23" t="s">
        <v>132</v>
      </c>
      <c r="EMG94" s="23" t="s">
        <v>132</v>
      </c>
      <c r="EMH94" s="23" t="s">
        <v>132</v>
      </c>
      <c r="EMI94" s="23" t="s">
        <v>132</v>
      </c>
      <c r="EMJ94" s="23" t="s">
        <v>132</v>
      </c>
      <c r="EMK94" s="23" t="s">
        <v>132</v>
      </c>
      <c r="EML94" s="23" t="s">
        <v>132</v>
      </c>
      <c r="EMM94" s="23" t="s">
        <v>132</v>
      </c>
      <c r="EMN94" s="23" t="s">
        <v>132</v>
      </c>
      <c r="EMO94" s="23" t="s">
        <v>132</v>
      </c>
      <c r="EMP94" s="23" t="s">
        <v>132</v>
      </c>
      <c r="EMQ94" s="23" t="s">
        <v>132</v>
      </c>
      <c r="EMR94" s="23" t="s">
        <v>132</v>
      </c>
      <c r="EMS94" s="23" t="s">
        <v>132</v>
      </c>
      <c r="EMT94" s="23" t="s">
        <v>132</v>
      </c>
      <c r="EMU94" s="23" t="s">
        <v>132</v>
      </c>
      <c r="EMV94" s="23" t="s">
        <v>132</v>
      </c>
      <c r="EMW94" s="23" t="s">
        <v>132</v>
      </c>
      <c r="EMX94" s="23" t="s">
        <v>132</v>
      </c>
      <c r="EMY94" s="23" t="s">
        <v>132</v>
      </c>
      <c r="EMZ94" s="23" t="s">
        <v>132</v>
      </c>
      <c r="ENA94" s="23" t="s">
        <v>132</v>
      </c>
      <c r="ENB94" s="23" t="s">
        <v>132</v>
      </c>
      <c r="ENC94" s="23" t="s">
        <v>132</v>
      </c>
      <c r="END94" s="23" t="s">
        <v>132</v>
      </c>
      <c r="ENE94" s="23" t="s">
        <v>132</v>
      </c>
      <c r="ENF94" s="23" t="s">
        <v>132</v>
      </c>
      <c r="ENG94" s="23" t="s">
        <v>132</v>
      </c>
      <c r="ENH94" s="23" t="s">
        <v>132</v>
      </c>
      <c r="ENI94" s="23" t="s">
        <v>132</v>
      </c>
      <c r="ENJ94" s="23" t="s">
        <v>132</v>
      </c>
      <c r="ENK94" s="23" t="s">
        <v>132</v>
      </c>
      <c r="ENL94" s="23" t="s">
        <v>132</v>
      </c>
      <c r="ENM94" s="23" t="s">
        <v>132</v>
      </c>
      <c r="ENN94" s="23" t="s">
        <v>132</v>
      </c>
      <c r="ENO94" s="23" t="s">
        <v>132</v>
      </c>
      <c r="ENP94" s="23" t="s">
        <v>132</v>
      </c>
      <c r="ENQ94" s="23" t="s">
        <v>132</v>
      </c>
      <c r="ENR94" s="23" t="s">
        <v>132</v>
      </c>
      <c r="ENS94" s="23" t="s">
        <v>132</v>
      </c>
      <c r="ENT94" s="23" t="s">
        <v>132</v>
      </c>
      <c r="ENU94" s="23" t="s">
        <v>132</v>
      </c>
      <c r="ENV94" s="23" t="s">
        <v>132</v>
      </c>
      <c r="ENW94" s="23" t="s">
        <v>132</v>
      </c>
      <c r="ENX94" s="23" t="s">
        <v>132</v>
      </c>
      <c r="ENY94" s="23" t="s">
        <v>132</v>
      </c>
      <c r="ENZ94" s="23" t="s">
        <v>132</v>
      </c>
      <c r="EOA94" s="23" t="s">
        <v>132</v>
      </c>
      <c r="EOB94" s="23" t="s">
        <v>132</v>
      </c>
      <c r="EOC94" s="23" t="s">
        <v>132</v>
      </c>
      <c r="EOD94" s="23" t="s">
        <v>132</v>
      </c>
      <c r="EOE94" s="23" t="s">
        <v>132</v>
      </c>
      <c r="EOF94" s="23" t="s">
        <v>132</v>
      </c>
      <c r="EOG94" s="23" t="s">
        <v>132</v>
      </c>
      <c r="EOH94" s="23" t="s">
        <v>132</v>
      </c>
      <c r="EOI94" s="23" t="s">
        <v>132</v>
      </c>
      <c r="EOJ94" s="23" t="s">
        <v>132</v>
      </c>
      <c r="EOK94" s="23" t="s">
        <v>132</v>
      </c>
      <c r="EOL94" s="23" t="s">
        <v>132</v>
      </c>
      <c r="EOM94" s="23" t="s">
        <v>132</v>
      </c>
      <c r="EON94" s="23" t="s">
        <v>132</v>
      </c>
      <c r="EOO94" s="23" t="s">
        <v>132</v>
      </c>
      <c r="EOP94" s="23" t="s">
        <v>132</v>
      </c>
      <c r="EOQ94" s="23" t="s">
        <v>132</v>
      </c>
      <c r="EOR94" s="23" t="s">
        <v>132</v>
      </c>
      <c r="EOS94" s="23" t="s">
        <v>132</v>
      </c>
      <c r="EOT94" s="23" t="s">
        <v>132</v>
      </c>
      <c r="EOU94" s="23" t="s">
        <v>132</v>
      </c>
      <c r="EOV94" s="23" t="s">
        <v>132</v>
      </c>
      <c r="EOW94" s="23" t="s">
        <v>132</v>
      </c>
      <c r="EOX94" s="23" t="s">
        <v>132</v>
      </c>
      <c r="EOY94" s="23" t="s">
        <v>132</v>
      </c>
      <c r="EOZ94" s="23" t="s">
        <v>132</v>
      </c>
      <c r="EPA94" s="23" t="s">
        <v>132</v>
      </c>
      <c r="EPB94" s="23" t="s">
        <v>132</v>
      </c>
      <c r="EPC94" s="23" t="s">
        <v>132</v>
      </c>
      <c r="EPD94" s="23" t="s">
        <v>132</v>
      </c>
      <c r="EPE94" s="23" t="s">
        <v>132</v>
      </c>
      <c r="EPF94" s="23" t="s">
        <v>132</v>
      </c>
      <c r="EPG94" s="23" t="s">
        <v>132</v>
      </c>
      <c r="EPH94" s="23" t="s">
        <v>132</v>
      </c>
      <c r="EPI94" s="23" t="s">
        <v>132</v>
      </c>
      <c r="EPJ94" s="23" t="s">
        <v>132</v>
      </c>
      <c r="EPK94" s="23" t="s">
        <v>132</v>
      </c>
      <c r="EPL94" s="23" t="s">
        <v>132</v>
      </c>
      <c r="EPM94" s="23" t="s">
        <v>132</v>
      </c>
      <c r="EPN94" s="23" t="s">
        <v>132</v>
      </c>
      <c r="EPO94" s="23" t="s">
        <v>132</v>
      </c>
      <c r="EPP94" s="23" t="s">
        <v>132</v>
      </c>
      <c r="EPQ94" s="23" t="s">
        <v>132</v>
      </c>
      <c r="EPR94" s="23" t="s">
        <v>132</v>
      </c>
      <c r="EPS94" s="23" t="s">
        <v>132</v>
      </c>
      <c r="EPT94" s="23" t="s">
        <v>132</v>
      </c>
      <c r="EPU94" s="23" t="s">
        <v>132</v>
      </c>
      <c r="EPV94" s="23" t="s">
        <v>132</v>
      </c>
      <c r="EPW94" s="23" t="s">
        <v>132</v>
      </c>
      <c r="EPX94" s="23" t="s">
        <v>132</v>
      </c>
      <c r="EPY94" s="23" t="s">
        <v>132</v>
      </c>
      <c r="EPZ94" s="23" t="s">
        <v>132</v>
      </c>
      <c r="EQA94" s="23" t="s">
        <v>132</v>
      </c>
      <c r="EQB94" s="23" t="s">
        <v>132</v>
      </c>
      <c r="EQC94" s="23" t="s">
        <v>132</v>
      </c>
      <c r="EQD94" s="23" t="s">
        <v>132</v>
      </c>
      <c r="EQE94" s="23" t="s">
        <v>132</v>
      </c>
      <c r="EQF94" s="23" t="s">
        <v>132</v>
      </c>
      <c r="EQG94" s="23" t="s">
        <v>132</v>
      </c>
      <c r="EQH94" s="23" t="s">
        <v>132</v>
      </c>
      <c r="EQI94" s="23" t="s">
        <v>132</v>
      </c>
      <c r="EQJ94" s="23" t="s">
        <v>132</v>
      </c>
      <c r="EQK94" s="23" t="s">
        <v>132</v>
      </c>
      <c r="EQL94" s="23" t="s">
        <v>132</v>
      </c>
      <c r="EQM94" s="23" t="s">
        <v>132</v>
      </c>
      <c r="EQN94" s="23" t="s">
        <v>132</v>
      </c>
      <c r="EQO94" s="23" t="s">
        <v>132</v>
      </c>
      <c r="EQP94" s="23" t="s">
        <v>132</v>
      </c>
      <c r="EQQ94" s="23" t="s">
        <v>132</v>
      </c>
      <c r="EQR94" s="23" t="s">
        <v>132</v>
      </c>
      <c r="EQS94" s="23" t="s">
        <v>132</v>
      </c>
      <c r="EQT94" s="23" t="s">
        <v>132</v>
      </c>
      <c r="EQU94" s="23" t="s">
        <v>132</v>
      </c>
      <c r="EQV94" s="23" t="s">
        <v>132</v>
      </c>
      <c r="EQW94" s="23" t="s">
        <v>132</v>
      </c>
      <c r="EQX94" s="23" t="s">
        <v>132</v>
      </c>
      <c r="EQY94" s="23" t="s">
        <v>132</v>
      </c>
      <c r="EQZ94" s="23" t="s">
        <v>132</v>
      </c>
      <c r="ERA94" s="23" t="s">
        <v>132</v>
      </c>
      <c r="ERB94" s="23" t="s">
        <v>132</v>
      </c>
      <c r="ERC94" s="23" t="s">
        <v>132</v>
      </c>
      <c r="ERD94" s="23" t="s">
        <v>132</v>
      </c>
      <c r="ERE94" s="23" t="s">
        <v>132</v>
      </c>
      <c r="ERF94" s="23" t="s">
        <v>132</v>
      </c>
      <c r="ERG94" s="23" t="s">
        <v>132</v>
      </c>
      <c r="ERH94" s="23" t="s">
        <v>132</v>
      </c>
      <c r="ERI94" s="23" t="s">
        <v>132</v>
      </c>
      <c r="ERJ94" s="23" t="s">
        <v>132</v>
      </c>
      <c r="ERK94" s="23" t="s">
        <v>132</v>
      </c>
      <c r="ERL94" s="23" t="s">
        <v>132</v>
      </c>
      <c r="ERM94" s="23" t="s">
        <v>132</v>
      </c>
      <c r="ERN94" s="23" t="s">
        <v>132</v>
      </c>
      <c r="ERO94" s="23" t="s">
        <v>132</v>
      </c>
      <c r="ERP94" s="23" t="s">
        <v>132</v>
      </c>
      <c r="ERQ94" s="23" t="s">
        <v>132</v>
      </c>
      <c r="ERR94" s="23" t="s">
        <v>132</v>
      </c>
      <c r="ERS94" s="23" t="s">
        <v>132</v>
      </c>
      <c r="ERT94" s="23" t="s">
        <v>132</v>
      </c>
      <c r="ERU94" s="23" t="s">
        <v>132</v>
      </c>
      <c r="ERV94" s="23" t="s">
        <v>132</v>
      </c>
      <c r="ERW94" s="23" t="s">
        <v>132</v>
      </c>
      <c r="ERX94" s="23" t="s">
        <v>132</v>
      </c>
      <c r="ERY94" s="23" t="s">
        <v>132</v>
      </c>
      <c r="ERZ94" s="23" t="s">
        <v>132</v>
      </c>
      <c r="ESA94" s="23" t="s">
        <v>132</v>
      </c>
      <c r="ESB94" s="23" t="s">
        <v>132</v>
      </c>
      <c r="ESC94" s="23" t="s">
        <v>132</v>
      </c>
      <c r="ESD94" s="23" t="s">
        <v>132</v>
      </c>
      <c r="ESE94" s="23" t="s">
        <v>132</v>
      </c>
      <c r="ESF94" s="23" t="s">
        <v>132</v>
      </c>
      <c r="ESG94" s="23" t="s">
        <v>132</v>
      </c>
      <c r="ESH94" s="23" t="s">
        <v>132</v>
      </c>
      <c r="ESI94" s="23" t="s">
        <v>132</v>
      </c>
      <c r="ESJ94" s="23" t="s">
        <v>132</v>
      </c>
      <c r="ESK94" s="23" t="s">
        <v>132</v>
      </c>
      <c r="ESL94" s="23" t="s">
        <v>132</v>
      </c>
      <c r="ESM94" s="23" t="s">
        <v>132</v>
      </c>
      <c r="ESN94" s="23" t="s">
        <v>132</v>
      </c>
      <c r="ESO94" s="23" t="s">
        <v>132</v>
      </c>
      <c r="ESP94" s="23" t="s">
        <v>132</v>
      </c>
      <c r="ESQ94" s="23" t="s">
        <v>132</v>
      </c>
      <c r="ESR94" s="23" t="s">
        <v>132</v>
      </c>
      <c r="ESS94" s="23" t="s">
        <v>132</v>
      </c>
      <c r="EST94" s="23" t="s">
        <v>132</v>
      </c>
      <c r="ESU94" s="23" t="s">
        <v>132</v>
      </c>
      <c r="ESV94" s="23" t="s">
        <v>132</v>
      </c>
      <c r="ESW94" s="23" t="s">
        <v>132</v>
      </c>
      <c r="ESX94" s="23" t="s">
        <v>132</v>
      </c>
      <c r="ESY94" s="23" t="s">
        <v>132</v>
      </c>
      <c r="ESZ94" s="23" t="s">
        <v>132</v>
      </c>
      <c r="ETA94" s="23" t="s">
        <v>132</v>
      </c>
      <c r="ETB94" s="23" t="s">
        <v>132</v>
      </c>
      <c r="ETC94" s="23" t="s">
        <v>132</v>
      </c>
      <c r="ETD94" s="23" t="s">
        <v>132</v>
      </c>
      <c r="ETE94" s="23" t="s">
        <v>132</v>
      </c>
      <c r="ETF94" s="23" t="s">
        <v>132</v>
      </c>
      <c r="ETG94" s="23" t="s">
        <v>132</v>
      </c>
      <c r="ETH94" s="23" t="s">
        <v>132</v>
      </c>
      <c r="ETI94" s="23" t="s">
        <v>132</v>
      </c>
      <c r="ETJ94" s="23" t="s">
        <v>132</v>
      </c>
      <c r="ETK94" s="23" t="s">
        <v>132</v>
      </c>
      <c r="ETL94" s="23" t="s">
        <v>132</v>
      </c>
      <c r="ETM94" s="23" t="s">
        <v>132</v>
      </c>
      <c r="ETN94" s="23" t="s">
        <v>132</v>
      </c>
      <c r="ETO94" s="23" t="s">
        <v>132</v>
      </c>
      <c r="ETP94" s="23" t="s">
        <v>132</v>
      </c>
      <c r="ETQ94" s="23" t="s">
        <v>132</v>
      </c>
      <c r="ETR94" s="23" t="s">
        <v>132</v>
      </c>
      <c r="ETS94" s="23" t="s">
        <v>132</v>
      </c>
      <c r="ETT94" s="23" t="s">
        <v>132</v>
      </c>
      <c r="ETU94" s="23" t="s">
        <v>132</v>
      </c>
      <c r="ETV94" s="23" t="s">
        <v>132</v>
      </c>
      <c r="ETW94" s="23" t="s">
        <v>132</v>
      </c>
      <c r="ETX94" s="23" t="s">
        <v>132</v>
      </c>
      <c r="ETY94" s="23" t="s">
        <v>132</v>
      </c>
      <c r="ETZ94" s="23" t="s">
        <v>132</v>
      </c>
      <c r="EUA94" s="23" t="s">
        <v>132</v>
      </c>
      <c r="EUB94" s="23" t="s">
        <v>132</v>
      </c>
      <c r="EUC94" s="23" t="s">
        <v>132</v>
      </c>
      <c r="EUD94" s="23" t="s">
        <v>132</v>
      </c>
      <c r="EUE94" s="23" t="s">
        <v>132</v>
      </c>
      <c r="EUF94" s="23" t="s">
        <v>132</v>
      </c>
      <c r="EUG94" s="23" t="s">
        <v>132</v>
      </c>
      <c r="EUH94" s="23" t="s">
        <v>132</v>
      </c>
      <c r="EUI94" s="23" t="s">
        <v>132</v>
      </c>
      <c r="EUJ94" s="23" t="s">
        <v>132</v>
      </c>
      <c r="EUK94" s="23" t="s">
        <v>132</v>
      </c>
      <c r="EUL94" s="23" t="s">
        <v>132</v>
      </c>
      <c r="EUM94" s="23" t="s">
        <v>132</v>
      </c>
      <c r="EUN94" s="23" t="s">
        <v>132</v>
      </c>
      <c r="EUO94" s="23" t="s">
        <v>132</v>
      </c>
      <c r="EUP94" s="23" t="s">
        <v>132</v>
      </c>
      <c r="EUQ94" s="23" t="s">
        <v>132</v>
      </c>
      <c r="EUR94" s="23" t="s">
        <v>132</v>
      </c>
      <c r="EUS94" s="23" t="s">
        <v>132</v>
      </c>
      <c r="EUT94" s="23" t="s">
        <v>132</v>
      </c>
      <c r="EUU94" s="23" t="s">
        <v>132</v>
      </c>
      <c r="EUV94" s="23" t="s">
        <v>132</v>
      </c>
      <c r="EUW94" s="23" t="s">
        <v>132</v>
      </c>
      <c r="EUX94" s="23" t="s">
        <v>132</v>
      </c>
      <c r="EUY94" s="23" t="s">
        <v>132</v>
      </c>
      <c r="EUZ94" s="23" t="s">
        <v>132</v>
      </c>
      <c r="EVA94" s="23" t="s">
        <v>132</v>
      </c>
      <c r="EVB94" s="23" t="s">
        <v>132</v>
      </c>
      <c r="EVC94" s="23" t="s">
        <v>132</v>
      </c>
      <c r="EVD94" s="23" t="s">
        <v>132</v>
      </c>
      <c r="EVE94" s="23" t="s">
        <v>132</v>
      </c>
      <c r="EVF94" s="23" t="s">
        <v>132</v>
      </c>
      <c r="EVG94" s="23" t="s">
        <v>132</v>
      </c>
      <c r="EVH94" s="23" t="s">
        <v>132</v>
      </c>
      <c r="EVI94" s="23" t="s">
        <v>132</v>
      </c>
      <c r="EVJ94" s="23" t="s">
        <v>132</v>
      </c>
      <c r="EVK94" s="23" t="s">
        <v>132</v>
      </c>
      <c r="EVL94" s="23" t="s">
        <v>132</v>
      </c>
      <c r="EVM94" s="23" t="s">
        <v>132</v>
      </c>
      <c r="EVN94" s="23" t="s">
        <v>132</v>
      </c>
      <c r="EVO94" s="23" t="s">
        <v>132</v>
      </c>
      <c r="EVP94" s="23" t="s">
        <v>132</v>
      </c>
      <c r="EVQ94" s="23" t="s">
        <v>132</v>
      </c>
      <c r="EVR94" s="23" t="s">
        <v>132</v>
      </c>
      <c r="EVS94" s="23" t="s">
        <v>132</v>
      </c>
      <c r="EVT94" s="23" t="s">
        <v>132</v>
      </c>
      <c r="EVU94" s="23" t="s">
        <v>132</v>
      </c>
      <c r="EVV94" s="23" t="s">
        <v>132</v>
      </c>
      <c r="EVW94" s="23" t="s">
        <v>132</v>
      </c>
      <c r="EVX94" s="23" t="s">
        <v>132</v>
      </c>
      <c r="EVY94" s="23" t="s">
        <v>132</v>
      </c>
      <c r="EVZ94" s="23" t="s">
        <v>132</v>
      </c>
      <c r="EWA94" s="23" t="s">
        <v>132</v>
      </c>
      <c r="EWB94" s="23" t="s">
        <v>132</v>
      </c>
      <c r="EWC94" s="23" t="s">
        <v>132</v>
      </c>
      <c r="EWD94" s="23" t="s">
        <v>132</v>
      </c>
      <c r="EWE94" s="23" t="s">
        <v>132</v>
      </c>
      <c r="EWF94" s="23" t="s">
        <v>132</v>
      </c>
      <c r="EWG94" s="23" t="s">
        <v>132</v>
      </c>
      <c r="EWH94" s="23" t="s">
        <v>132</v>
      </c>
      <c r="EWI94" s="23" t="s">
        <v>132</v>
      </c>
      <c r="EWJ94" s="23" t="s">
        <v>132</v>
      </c>
      <c r="EWK94" s="23" t="s">
        <v>132</v>
      </c>
      <c r="EWL94" s="23" t="s">
        <v>132</v>
      </c>
      <c r="EWM94" s="23" t="s">
        <v>132</v>
      </c>
      <c r="EWN94" s="23" t="s">
        <v>132</v>
      </c>
      <c r="EWO94" s="23" t="s">
        <v>132</v>
      </c>
      <c r="EWP94" s="23" t="s">
        <v>132</v>
      </c>
      <c r="EWQ94" s="23" t="s">
        <v>132</v>
      </c>
      <c r="EWR94" s="23" t="s">
        <v>132</v>
      </c>
      <c r="EWS94" s="23" t="s">
        <v>132</v>
      </c>
      <c r="EWT94" s="23" t="s">
        <v>132</v>
      </c>
      <c r="EWU94" s="23" t="s">
        <v>132</v>
      </c>
      <c r="EWV94" s="23" t="s">
        <v>132</v>
      </c>
      <c r="EWW94" s="23" t="s">
        <v>132</v>
      </c>
      <c r="EWX94" s="23" t="s">
        <v>132</v>
      </c>
      <c r="EWY94" s="23" t="s">
        <v>132</v>
      </c>
      <c r="EWZ94" s="23" t="s">
        <v>132</v>
      </c>
      <c r="EXA94" s="23" t="s">
        <v>132</v>
      </c>
      <c r="EXB94" s="23" t="s">
        <v>132</v>
      </c>
      <c r="EXC94" s="23" t="s">
        <v>132</v>
      </c>
      <c r="EXD94" s="23" t="s">
        <v>132</v>
      </c>
      <c r="EXE94" s="23" t="s">
        <v>132</v>
      </c>
      <c r="EXF94" s="23" t="s">
        <v>132</v>
      </c>
      <c r="EXG94" s="23" t="s">
        <v>132</v>
      </c>
      <c r="EXH94" s="23" t="s">
        <v>132</v>
      </c>
      <c r="EXI94" s="23" t="s">
        <v>132</v>
      </c>
      <c r="EXJ94" s="23" t="s">
        <v>132</v>
      </c>
      <c r="EXK94" s="23" t="s">
        <v>132</v>
      </c>
      <c r="EXL94" s="23" t="s">
        <v>132</v>
      </c>
      <c r="EXM94" s="23" t="s">
        <v>132</v>
      </c>
      <c r="EXN94" s="23" t="s">
        <v>132</v>
      </c>
      <c r="EXO94" s="23" t="s">
        <v>132</v>
      </c>
      <c r="EXP94" s="23" t="s">
        <v>132</v>
      </c>
      <c r="EXQ94" s="23" t="s">
        <v>132</v>
      </c>
      <c r="EXR94" s="23" t="s">
        <v>132</v>
      </c>
      <c r="EXS94" s="23" t="s">
        <v>132</v>
      </c>
      <c r="EXT94" s="23" t="s">
        <v>132</v>
      </c>
      <c r="EXU94" s="23" t="s">
        <v>132</v>
      </c>
      <c r="EXV94" s="23" t="s">
        <v>132</v>
      </c>
      <c r="EXW94" s="23" t="s">
        <v>132</v>
      </c>
      <c r="EXX94" s="23" t="s">
        <v>132</v>
      </c>
      <c r="EXY94" s="23" t="s">
        <v>132</v>
      </c>
      <c r="EXZ94" s="23" t="s">
        <v>132</v>
      </c>
      <c r="EYA94" s="23" t="s">
        <v>132</v>
      </c>
      <c r="EYB94" s="23" t="s">
        <v>132</v>
      </c>
      <c r="EYC94" s="23" t="s">
        <v>132</v>
      </c>
      <c r="EYD94" s="23" t="s">
        <v>132</v>
      </c>
      <c r="EYE94" s="23" t="s">
        <v>132</v>
      </c>
      <c r="EYF94" s="23" t="s">
        <v>132</v>
      </c>
      <c r="EYG94" s="23" t="s">
        <v>132</v>
      </c>
      <c r="EYH94" s="23" t="s">
        <v>132</v>
      </c>
      <c r="EYI94" s="23" t="s">
        <v>132</v>
      </c>
      <c r="EYJ94" s="23" t="s">
        <v>132</v>
      </c>
      <c r="EYK94" s="23" t="s">
        <v>132</v>
      </c>
      <c r="EYL94" s="23" t="s">
        <v>132</v>
      </c>
      <c r="EYM94" s="23" t="s">
        <v>132</v>
      </c>
      <c r="EYN94" s="23" t="s">
        <v>132</v>
      </c>
      <c r="EYO94" s="23" t="s">
        <v>132</v>
      </c>
      <c r="EYP94" s="23" t="s">
        <v>132</v>
      </c>
      <c r="EYQ94" s="23" t="s">
        <v>132</v>
      </c>
      <c r="EYR94" s="23" t="s">
        <v>132</v>
      </c>
      <c r="EYS94" s="23" t="s">
        <v>132</v>
      </c>
      <c r="EYT94" s="23" t="s">
        <v>132</v>
      </c>
      <c r="EYU94" s="23" t="s">
        <v>132</v>
      </c>
      <c r="EYV94" s="23" t="s">
        <v>132</v>
      </c>
      <c r="EYW94" s="23" t="s">
        <v>132</v>
      </c>
      <c r="EYX94" s="23" t="s">
        <v>132</v>
      </c>
      <c r="EYY94" s="23" t="s">
        <v>132</v>
      </c>
      <c r="EYZ94" s="23" t="s">
        <v>132</v>
      </c>
      <c r="EZA94" s="23" t="s">
        <v>132</v>
      </c>
      <c r="EZB94" s="23" t="s">
        <v>132</v>
      </c>
      <c r="EZC94" s="23" t="s">
        <v>132</v>
      </c>
      <c r="EZD94" s="23" t="s">
        <v>132</v>
      </c>
      <c r="EZE94" s="23" t="s">
        <v>132</v>
      </c>
      <c r="EZF94" s="23" t="s">
        <v>132</v>
      </c>
      <c r="EZG94" s="23" t="s">
        <v>132</v>
      </c>
      <c r="EZH94" s="23" t="s">
        <v>132</v>
      </c>
      <c r="EZI94" s="23" t="s">
        <v>132</v>
      </c>
      <c r="EZJ94" s="23" t="s">
        <v>132</v>
      </c>
      <c r="EZK94" s="23" t="s">
        <v>132</v>
      </c>
      <c r="EZL94" s="23" t="s">
        <v>132</v>
      </c>
      <c r="EZM94" s="23" t="s">
        <v>132</v>
      </c>
      <c r="EZN94" s="23" t="s">
        <v>132</v>
      </c>
      <c r="EZO94" s="23" t="s">
        <v>132</v>
      </c>
      <c r="EZP94" s="23" t="s">
        <v>132</v>
      </c>
      <c r="EZQ94" s="23" t="s">
        <v>132</v>
      </c>
      <c r="EZR94" s="23" t="s">
        <v>132</v>
      </c>
      <c r="EZS94" s="23" t="s">
        <v>132</v>
      </c>
      <c r="EZT94" s="23" t="s">
        <v>132</v>
      </c>
      <c r="EZU94" s="23" t="s">
        <v>132</v>
      </c>
      <c r="EZV94" s="23" t="s">
        <v>132</v>
      </c>
      <c r="EZW94" s="23" t="s">
        <v>132</v>
      </c>
      <c r="EZX94" s="23" t="s">
        <v>132</v>
      </c>
      <c r="EZY94" s="23" t="s">
        <v>132</v>
      </c>
      <c r="EZZ94" s="23" t="s">
        <v>132</v>
      </c>
      <c r="FAA94" s="23" t="s">
        <v>132</v>
      </c>
      <c r="FAB94" s="23" t="s">
        <v>132</v>
      </c>
      <c r="FAC94" s="23" t="s">
        <v>132</v>
      </c>
      <c r="FAD94" s="23" t="s">
        <v>132</v>
      </c>
      <c r="FAE94" s="23" t="s">
        <v>132</v>
      </c>
      <c r="FAF94" s="23" t="s">
        <v>132</v>
      </c>
      <c r="FAG94" s="23" t="s">
        <v>132</v>
      </c>
      <c r="FAH94" s="23" t="s">
        <v>132</v>
      </c>
      <c r="FAI94" s="23" t="s">
        <v>132</v>
      </c>
      <c r="FAJ94" s="23" t="s">
        <v>132</v>
      </c>
      <c r="FAK94" s="23" t="s">
        <v>132</v>
      </c>
      <c r="FAL94" s="23" t="s">
        <v>132</v>
      </c>
      <c r="FAM94" s="23" t="s">
        <v>132</v>
      </c>
      <c r="FAN94" s="23" t="s">
        <v>132</v>
      </c>
      <c r="FAO94" s="23" t="s">
        <v>132</v>
      </c>
      <c r="FAP94" s="23" t="s">
        <v>132</v>
      </c>
      <c r="FAQ94" s="23" t="s">
        <v>132</v>
      </c>
      <c r="FAR94" s="23" t="s">
        <v>132</v>
      </c>
      <c r="FAS94" s="23" t="s">
        <v>132</v>
      </c>
      <c r="FAT94" s="23" t="s">
        <v>132</v>
      </c>
      <c r="FAU94" s="23" t="s">
        <v>132</v>
      </c>
      <c r="FAV94" s="23" t="s">
        <v>132</v>
      </c>
      <c r="FAW94" s="23" t="s">
        <v>132</v>
      </c>
      <c r="FAX94" s="23" t="s">
        <v>132</v>
      </c>
      <c r="FAY94" s="23" t="s">
        <v>132</v>
      </c>
      <c r="FAZ94" s="23" t="s">
        <v>132</v>
      </c>
      <c r="FBA94" s="23" t="s">
        <v>132</v>
      </c>
      <c r="FBB94" s="23" t="s">
        <v>132</v>
      </c>
      <c r="FBC94" s="23" t="s">
        <v>132</v>
      </c>
      <c r="FBD94" s="23" t="s">
        <v>132</v>
      </c>
      <c r="FBE94" s="23" t="s">
        <v>132</v>
      </c>
      <c r="FBF94" s="23" t="s">
        <v>132</v>
      </c>
      <c r="FBG94" s="23" t="s">
        <v>132</v>
      </c>
      <c r="FBH94" s="23" t="s">
        <v>132</v>
      </c>
      <c r="FBI94" s="23" t="s">
        <v>132</v>
      </c>
      <c r="FBJ94" s="23" t="s">
        <v>132</v>
      </c>
      <c r="FBK94" s="23" t="s">
        <v>132</v>
      </c>
      <c r="FBL94" s="23" t="s">
        <v>132</v>
      </c>
      <c r="FBM94" s="23" t="s">
        <v>132</v>
      </c>
      <c r="FBN94" s="23" t="s">
        <v>132</v>
      </c>
      <c r="FBO94" s="23" t="s">
        <v>132</v>
      </c>
      <c r="FBP94" s="23" t="s">
        <v>132</v>
      </c>
      <c r="FBQ94" s="23" t="s">
        <v>132</v>
      </c>
      <c r="FBR94" s="23" t="s">
        <v>132</v>
      </c>
      <c r="FBS94" s="23" t="s">
        <v>132</v>
      </c>
      <c r="FBT94" s="23" t="s">
        <v>132</v>
      </c>
      <c r="FBU94" s="23" t="s">
        <v>132</v>
      </c>
      <c r="FBV94" s="23" t="s">
        <v>132</v>
      </c>
      <c r="FBW94" s="23" t="s">
        <v>132</v>
      </c>
      <c r="FBX94" s="23" t="s">
        <v>132</v>
      </c>
      <c r="FBY94" s="23" t="s">
        <v>132</v>
      </c>
      <c r="FBZ94" s="23" t="s">
        <v>132</v>
      </c>
      <c r="FCA94" s="23" t="s">
        <v>132</v>
      </c>
      <c r="FCB94" s="23" t="s">
        <v>132</v>
      </c>
      <c r="FCC94" s="23" t="s">
        <v>132</v>
      </c>
      <c r="FCD94" s="23" t="s">
        <v>132</v>
      </c>
      <c r="FCE94" s="23" t="s">
        <v>132</v>
      </c>
      <c r="FCF94" s="23" t="s">
        <v>132</v>
      </c>
      <c r="FCG94" s="23" t="s">
        <v>132</v>
      </c>
      <c r="FCH94" s="23" t="s">
        <v>132</v>
      </c>
      <c r="FCI94" s="23" t="s">
        <v>132</v>
      </c>
      <c r="FCJ94" s="23" t="s">
        <v>132</v>
      </c>
      <c r="FCK94" s="23" t="s">
        <v>132</v>
      </c>
      <c r="FCL94" s="23" t="s">
        <v>132</v>
      </c>
      <c r="FCM94" s="23" t="s">
        <v>132</v>
      </c>
      <c r="FCN94" s="23" t="s">
        <v>132</v>
      </c>
      <c r="FCO94" s="23" t="s">
        <v>132</v>
      </c>
      <c r="FCP94" s="23" t="s">
        <v>132</v>
      </c>
      <c r="FCQ94" s="23" t="s">
        <v>132</v>
      </c>
      <c r="FCR94" s="23" t="s">
        <v>132</v>
      </c>
      <c r="FCS94" s="23" t="s">
        <v>132</v>
      </c>
      <c r="FCT94" s="23" t="s">
        <v>132</v>
      </c>
      <c r="FCU94" s="23" t="s">
        <v>132</v>
      </c>
      <c r="FCV94" s="23" t="s">
        <v>132</v>
      </c>
      <c r="FCW94" s="23" t="s">
        <v>132</v>
      </c>
      <c r="FCX94" s="23" t="s">
        <v>132</v>
      </c>
      <c r="FCY94" s="23" t="s">
        <v>132</v>
      </c>
      <c r="FCZ94" s="23" t="s">
        <v>132</v>
      </c>
      <c r="FDA94" s="23" t="s">
        <v>132</v>
      </c>
      <c r="FDB94" s="23" t="s">
        <v>132</v>
      </c>
      <c r="FDC94" s="23" t="s">
        <v>132</v>
      </c>
      <c r="FDD94" s="23" t="s">
        <v>132</v>
      </c>
      <c r="FDE94" s="23" t="s">
        <v>132</v>
      </c>
      <c r="FDF94" s="23" t="s">
        <v>132</v>
      </c>
      <c r="FDG94" s="23" t="s">
        <v>132</v>
      </c>
      <c r="FDH94" s="23" t="s">
        <v>132</v>
      </c>
      <c r="FDI94" s="23" t="s">
        <v>132</v>
      </c>
      <c r="FDJ94" s="23" t="s">
        <v>132</v>
      </c>
      <c r="FDK94" s="23" t="s">
        <v>132</v>
      </c>
      <c r="FDL94" s="23" t="s">
        <v>132</v>
      </c>
      <c r="FDM94" s="23" t="s">
        <v>132</v>
      </c>
      <c r="FDN94" s="23" t="s">
        <v>132</v>
      </c>
      <c r="FDO94" s="23" t="s">
        <v>132</v>
      </c>
      <c r="FDP94" s="23" t="s">
        <v>132</v>
      </c>
      <c r="FDQ94" s="23" t="s">
        <v>132</v>
      </c>
      <c r="FDR94" s="23" t="s">
        <v>132</v>
      </c>
      <c r="FDS94" s="23" t="s">
        <v>132</v>
      </c>
      <c r="FDT94" s="23" t="s">
        <v>132</v>
      </c>
      <c r="FDU94" s="23" t="s">
        <v>132</v>
      </c>
      <c r="FDV94" s="23" t="s">
        <v>132</v>
      </c>
      <c r="FDW94" s="23" t="s">
        <v>132</v>
      </c>
      <c r="FDX94" s="23" t="s">
        <v>132</v>
      </c>
      <c r="FDY94" s="23" t="s">
        <v>132</v>
      </c>
      <c r="FDZ94" s="23" t="s">
        <v>132</v>
      </c>
      <c r="FEA94" s="23" t="s">
        <v>132</v>
      </c>
      <c r="FEB94" s="23" t="s">
        <v>132</v>
      </c>
      <c r="FEC94" s="23" t="s">
        <v>132</v>
      </c>
      <c r="FED94" s="23" t="s">
        <v>132</v>
      </c>
      <c r="FEE94" s="23" t="s">
        <v>132</v>
      </c>
      <c r="FEF94" s="23" t="s">
        <v>132</v>
      </c>
      <c r="FEG94" s="23" t="s">
        <v>132</v>
      </c>
      <c r="FEH94" s="23" t="s">
        <v>132</v>
      </c>
      <c r="FEI94" s="23" t="s">
        <v>132</v>
      </c>
      <c r="FEJ94" s="23" t="s">
        <v>132</v>
      </c>
      <c r="FEK94" s="23" t="s">
        <v>132</v>
      </c>
      <c r="FEL94" s="23" t="s">
        <v>132</v>
      </c>
      <c r="FEM94" s="23" t="s">
        <v>132</v>
      </c>
      <c r="FEN94" s="23" t="s">
        <v>132</v>
      </c>
      <c r="FEO94" s="23" t="s">
        <v>132</v>
      </c>
      <c r="FEP94" s="23" t="s">
        <v>132</v>
      </c>
      <c r="FEQ94" s="23" t="s">
        <v>132</v>
      </c>
      <c r="FER94" s="23" t="s">
        <v>132</v>
      </c>
      <c r="FES94" s="23" t="s">
        <v>132</v>
      </c>
      <c r="FET94" s="23" t="s">
        <v>132</v>
      </c>
      <c r="FEU94" s="23" t="s">
        <v>132</v>
      </c>
      <c r="FEV94" s="23" t="s">
        <v>132</v>
      </c>
      <c r="FEW94" s="23" t="s">
        <v>132</v>
      </c>
      <c r="FEX94" s="23" t="s">
        <v>132</v>
      </c>
      <c r="FEY94" s="23" t="s">
        <v>132</v>
      </c>
      <c r="FEZ94" s="23" t="s">
        <v>132</v>
      </c>
      <c r="FFA94" s="23" t="s">
        <v>132</v>
      </c>
      <c r="FFB94" s="23" t="s">
        <v>132</v>
      </c>
      <c r="FFC94" s="23" t="s">
        <v>132</v>
      </c>
      <c r="FFD94" s="23" t="s">
        <v>132</v>
      </c>
      <c r="FFE94" s="23" t="s">
        <v>132</v>
      </c>
      <c r="FFF94" s="23" t="s">
        <v>132</v>
      </c>
      <c r="FFG94" s="23" t="s">
        <v>132</v>
      </c>
      <c r="FFH94" s="23" t="s">
        <v>132</v>
      </c>
      <c r="FFI94" s="23" t="s">
        <v>132</v>
      </c>
      <c r="FFJ94" s="23" t="s">
        <v>132</v>
      </c>
      <c r="FFK94" s="23" t="s">
        <v>132</v>
      </c>
      <c r="FFL94" s="23" t="s">
        <v>132</v>
      </c>
      <c r="FFM94" s="23" t="s">
        <v>132</v>
      </c>
      <c r="FFN94" s="23" t="s">
        <v>132</v>
      </c>
      <c r="FFO94" s="23" t="s">
        <v>132</v>
      </c>
      <c r="FFP94" s="23" t="s">
        <v>132</v>
      </c>
      <c r="FFQ94" s="23" t="s">
        <v>132</v>
      </c>
      <c r="FFR94" s="23" t="s">
        <v>132</v>
      </c>
      <c r="FFS94" s="23" t="s">
        <v>132</v>
      </c>
      <c r="FFT94" s="23" t="s">
        <v>132</v>
      </c>
      <c r="FFU94" s="23" t="s">
        <v>132</v>
      </c>
      <c r="FFV94" s="23" t="s">
        <v>132</v>
      </c>
      <c r="FFW94" s="23" t="s">
        <v>132</v>
      </c>
      <c r="FFX94" s="23" t="s">
        <v>132</v>
      </c>
      <c r="FFY94" s="23" t="s">
        <v>132</v>
      </c>
      <c r="FFZ94" s="23" t="s">
        <v>132</v>
      </c>
      <c r="FGA94" s="23" t="s">
        <v>132</v>
      </c>
      <c r="FGB94" s="23" t="s">
        <v>132</v>
      </c>
      <c r="FGC94" s="23" t="s">
        <v>132</v>
      </c>
      <c r="FGD94" s="23" t="s">
        <v>132</v>
      </c>
      <c r="FGE94" s="23" t="s">
        <v>132</v>
      </c>
      <c r="FGF94" s="23" t="s">
        <v>132</v>
      </c>
      <c r="FGG94" s="23" t="s">
        <v>132</v>
      </c>
      <c r="FGH94" s="23" t="s">
        <v>132</v>
      </c>
      <c r="FGI94" s="23" t="s">
        <v>132</v>
      </c>
      <c r="FGJ94" s="23" t="s">
        <v>132</v>
      </c>
      <c r="FGK94" s="23" t="s">
        <v>132</v>
      </c>
      <c r="FGL94" s="23" t="s">
        <v>132</v>
      </c>
      <c r="FGM94" s="23" t="s">
        <v>132</v>
      </c>
      <c r="FGN94" s="23" t="s">
        <v>132</v>
      </c>
      <c r="FGO94" s="23" t="s">
        <v>132</v>
      </c>
      <c r="FGP94" s="23" t="s">
        <v>132</v>
      </c>
      <c r="FGQ94" s="23" t="s">
        <v>132</v>
      </c>
      <c r="FGR94" s="23" t="s">
        <v>132</v>
      </c>
      <c r="FGS94" s="23" t="s">
        <v>132</v>
      </c>
      <c r="FGT94" s="23" t="s">
        <v>132</v>
      </c>
      <c r="FGU94" s="23" t="s">
        <v>132</v>
      </c>
      <c r="FGV94" s="23" t="s">
        <v>132</v>
      </c>
      <c r="FGW94" s="23" t="s">
        <v>132</v>
      </c>
      <c r="FGX94" s="23" t="s">
        <v>132</v>
      </c>
      <c r="FGY94" s="23" t="s">
        <v>132</v>
      </c>
      <c r="FGZ94" s="23" t="s">
        <v>132</v>
      </c>
      <c r="FHA94" s="23" t="s">
        <v>132</v>
      </c>
      <c r="FHB94" s="23" t="s">
        <v>132</v>
      </c>
      <c r="FHC94" s="23" t="s">
        <v>132</v>
      </c>
      <c r="FHD94" s="23" t="s">
        <v>132</v>
      </c>
      <c r="FHE94" s="23" t="s">
        <v>132</v>
      </c>
      <c r="FHF94" s="23" t="s">
        <v>132</v>
      </c>
      <c r="FHG94" s="23" t="s">
        <v>132</v>
      </c>
      <c r="FHH94" s="23" t="s">
        <v>132</v>
      </c>
      <c r="FHI94" s="23" t="s">
        <v>132</v>
      </c>
      <c r="FHJ94" s="23" t="s">
        <v>132</v>
      </c>
      <c r="FHK94" s="23" t="s">
        <v>132</v>
      </c>
      <c r="FHL94" s="23" t="s">
        <v>132</v>
      </c>
      <c r="FHM94" s="23" t="s">
        <v>132</v>
      </c>
      <c r="FHN94" s="23" t="s">
        <v>132</v>
      </c>
      <c r="FHO94" s="23" t="s">
        <v>132</v>
      </c>
      <c r="FHP94" s="23" t="s">
        <v>132</v>
      </c>
      <c r="FHQ94" s="23" t="s">
        <v>132</v>
      </c>
      <c r="FHR94" s="23" t="s">
        <v>132</v>
      </c>
      <c r="FHS94" s="23" t="s">
        <v>132</v>
      </c>
      <c r="FHT94" s="23" t="s">
        <v>132</v>
      </c>
      <c r="FHU94" s="23" t="s">
        <v>132</v>
      </c>
      <c r="FHV94" s="23" t="s">
        <v>132</v>
      </c>
      <c r="FHW94" s="23" t="s">
        <v>132</v>
      </c>
      <c r="FHX94" s="23" t="s">
        <v>132</v>
      </c>
      <c r="FHY94" s="23" t="s">
        <v>132</v>
      </c>
      <c r="FHZ94" s="23" t="s">
        <v>132</v>
      </c>
      <c r="FIA94" s="23" t="s">
        <v>132</v>
      </c>
      <c r="FIB94" s="23" t="s">
        <v>132</v>
      </c>
      <c r="FIC94" s="23" t="s">
        <v>132</v>
      </c>
      <c r="FID94" s="23" t="s">
        <v>132</v>
      </c>
      <c r="FIE94" s="23" t="s">
        <v>132</v>
      </c>
      <c r="FIF94" s="23" t="s">
        <v>132</v>
      </c>
      <c r="FIG94" s="23" t="s">
        <v>132</v>
      </c>
      <c r="FIH94" s="23" t="s">
        <v>132</v>
      </c>
      <c r="FII94" s="23" t="s">
        <v>132</v>
      </c>
      <c r="FIJ94" s="23" t="s">
        <v>132</v>
      </c>
      <c r="FIK94" s="23" t="s">
        <v>132</v>
      </c>
      <c r="FIL94" s="23" t="s">
        <v>132</v>
      </c>
      <c r="FIM94" s="23" t="s">
        <v>132</v>
      </c>
      <c r="FIN94" s="23" t="s">
        <v>132</v>
      </c>
      <c r="FIO94" s="23" t="s">
        <v>132</v>
      </c>
      <c r="FIP94" s="23" t="s">
        <v>132</v>
      </c>
      <c r="FIQ94" s="23" t="s">
        <v>132</v>
      </c>
      <c r="FIR94" s="23" t="s">
        <v>132</v>
      </c>
      <c r="FIS94" s="23" t="s">
        <v>132</v>
      </c>
      <c r="FIT94" s="23" t="s">
        <v>132</v>
      </c>
      <c r="FIU94" s="23" t="s">
        <v>132</v>
      </c>
      <c r="FIV94" s="23" t="s">
        <v>132</v>
      </c>
      <c r="FIW94" s="23" t="s">
        <v>132</v>
      </c>
      <c r="FIX94" s="23" t="s">
        <v>132</v>
      </c>
      <c r="FIY94" s="23" t="s">
        <v>132</v>
      </c>
      <c r="FIZ94" s="23" t="s">
        <v>132</v>
      </c>
      <c r="FJA94" s="23" t="s">
        <v>132</v>
      </c>
      <c r="FJB94" s="23" t="s">
        <v>132</v>
      </c>
      <c r="FJC94" s="23" t="s">
        <v>132</v>
      </c>
      <c r="FJD94" s="23" t="s">
        <v>132</v>
      </c>
      <c r="FJE94" s="23" t="s">
        <v>132</v>
      </c>
      <c r="FJF94" s="23" t="s">
        <v>132</v>
      </c>
      <c r="FJG94" s="23" t="s">
        <v>132</v>
      </c>
      <c r="FJH94" s="23" t="s">
        <v>132</v>
      </c>
      <c r="FJI94" s="23" t="s">
        <v>132</v>
      </c>
      <c r="FJJ94" s="23" t="s">
        <v>132</v>
      </c>
      <c r="FJK94" s="23" t="s">
        <v>132</v>
      </c>
      <c r="FJL94" s="23" t="s">
        <v>132</v>
      </c>
      <c r="FJM94" s="23" t="s">
        <v>132</v>
      </c>
      <c r="FJN94" s="23" t="s">
        <v>132</v>
      </c>
      <c r="FJO94" s="23" t="s">
        <v>132</v>
      </c>
      <c r="FJP94" s="23" t="s">
        <v>132</v>
      </c>
      <c r="FJQ94" s="23" t="s">
        <v>132</v>
      </c>
      <c r="FJR94" s="23" t="s">
        <v>132</v>
      </c>
      <c r="FJS94" s="23" t="s">
        <v>132</v>
      </c>
      <c r="FJT94" s="23" t="s">
        <v>132</v>
      </c>
      <c r="FJU94" s="23" t="s">
        <v>132</v>
      </c>
      <c r="FJV94" s="23" t="s">
        <v>132</v>
      </c>
      <c r="FJW94" s="23" t="s">
        <v>132</v>
      </c>
      <c r="FJX94" s="23" t="s">
        <v>132</v>
      </c>
      <c r="FJY94" s="23" t="s">
        <v>132</v>
      </c>
      <c r="FJZ94" s="23" t="s">
        <v>132</v>
      </c>
      <c r="FKA94" s="23" t="s">
        <v>132</v>
      </c>
      <c r="FKB94" s="23" t="s">
        <v>132</v>
      </c>
      <c r="FKC94" s="23" t="s">
        <v>132</v>
      </c>
      <c r="FKD94" s="23" t="s">
        <v>132</v>
      </c>
      <c r="FKE94" s="23" t="s">
        <v>132</v>
      </c>
      <c r="FKF94" s="23" t="s">
        <v>132</v>
      </c>
      <c r="FKG94" s="23" t="s">
        <v>132</v>
      </c>
      <c r="FKH94" s="23" t="s">
        <v>132</v>
      </c>
      <c r="FKI94" s="23" t="s">
        <v>132</v>
      </c>
      <c r="FKJ94" s="23" t="s">
        <v>132</v>
      </c>
      <c r="FKK94" s="23" t="s">
        <v>132</v>
      </c>
      <c r="FKL94" s="23" t="s">
        <v>132</v>
      </c>
      <c r="FKM94" s="23" t="s">
        <v>132</v>
      </c>
      <c r="FKN94" s="23" t="s">
        <v>132</v>
      </c>
      <c r="FKO94" s="23" t="s">
        <v>132</v>
      </c>
      <c r="FKP94" s="23" t="s">
        <v>132</v>
      </c>
      <c r="FKQ94" s="23" t="s">
        <v>132</v>
      </c>
      <c r="FKR94" s="23" t="s">
        <v>132</v>
      </c>
      <c r="FKS94" s="23" t="s">
        <v>132</v>
      </c>
      <c r="FKT94" s="23" t="s">
        <v>132</v>
      </c>
      <c r="FKU94" s="23" t="s">
        <v>132</v>
      </c>
      <c r="FKV94" s="23" t="s">
        <v>132</v>
      </c>
      <c r="FKW94" s="23" t="s">
        <v>132</v>
      </c>
      <c r="FKX94" s="23" t="s">
        <v>132</v>
      </c>
      <c r="FKY94" s="23" t="s">
        <v>132</v>
      </c>
      <c r="FKZ94" s="23" t="s">
        <v>132</v>
      </c>
      <c r="FLA94" s="23" t="s">
        <v>132</v>
      </c>
      <c r="FLB94" s="23" t="s">
        <v>132</v>
      </c>
      <c r="FLC94" s="23" t="s">
        <v>132</v>
      </c>
      <c r="FLD94" s="23" t="s">
        <v>132</v>
      </c>
      <c r="FLE94" s="23" t="s">
        <v>132</v>
      </c>
      <c r="FLF94" s="23" t="s">
        <v>132</v>
      </c>
      <c r="FLG94" s="23" t="s">
        <v>132</v>
      </c>
      <c r="FLH94" s="23" t="s">
        <v>132</v>
      </c>
      <c r="FLI94" s="23" t="s">
        <v>132</v>
      </c>
      <c r="FLJ94" s="23" t="s">
        <v>132</v>
      </c>
      <c r="FLK94" s="23" t="s">
        <v>132</v>
      </c>
      <c r="FLL94" s="23" t="s">
        <v>132</v>
      </c>
      <c r="FLM94" s="23" t="s">
        <v>132</v>
      </c>
      <c r="FLN94" s="23" t="s">
        <v>132</v>
      </c>
      <c r="FLO94" s="23" t="s">
        <v>132</v>
      </c>
      <c r="FLP94" s="23" t="s">
        <v>132</v>
      </c>
      <c r="FLQ94" s="23" t="s">
        <v>132</v>
      </c>
      <c r="FLR94" s="23" t="s">
        <v>132</v>
      </c>
      <c r="FLS94" s="23" t="s">
        <v>132</v>
      </c>
      <c r="FLT94" s="23" t="s">
        <v>132</v>
      </c>
      <c r="FLU94" s="23" t="s">
        <v>132</v>
      </c>
      <c r="FLV94" s="23" t="s">
        <v>132</v>
      </c>
      <c r="FLW94" s="23" t="s">
        <v>132</v>
      </c>
      <c r="FLX94" s="23" t="s">
        <v>132</v>
      </c>
      <c r="FLY94" s="23" t="s">
        <v>132</v>
      </c>
      <c r="FLZ94" s="23" t="s">
        <v>132</v>
      </c>
      <c r="FMA94" s="23" t="s">
        <v>132</v>
      </c>
      <c r="FMB94" s="23" t="s">
        <v>132</v>
      </c>
      <c r="FMC94" s="23" t="s">
        <v>132</v>
      </c>
      <c r="FMD94" s="23" t="s">
        <v>132</v>
      </c>
      <c r="FME94" s="23" t="s">
        <v>132</v>
      </c>
      <c r="FMF94" s="23" t="s">
        <v>132</v>
      </c>
      <c r="FMG94" s="23" t="s">
        <v>132</v>
      </c>
      <c r="FMH94" s="23" t="s">
        <v>132</v>
      </c>
      <c r="FMI94" s="23" t="s">
        <v>132</v>
      </c>
      <c r="FMJ94" s="23" t="s">
        <v>132</v>
      </c>
      <c r="FMK94" s="23" t="s">
        <v>132</v>
      </c>
      <c r="FML94" s="23" t="s">
        <v>132</v>
      </c>
      <c r="FMM94" s="23" t="s">
        <v>132</v>
      </c>
      <c r="FMN94" s="23" t="s">
        <v>132</v>
      </c>
      <c r="FMO94" s="23" t="s">
        <v>132</v>
      </c>
      <c r="FMP94" s="23" t="s">
        <v>132</v>
      </c>
      <c r="FMQ94" s="23" t="s">
        <v>132</v>
      </c>
      <c r="FMR94" s="23" t="s">
        <v>132</v>
      </c>
      <c r="FMS94" s="23" t="s">
        <v>132</v>
      </c>
      <c r="FMT94" s="23" t="s">
        <v>132</v>
      </c>
      <c r="FMU94" s="23" t="s">
        <v>132</v>
      </c>
      <c r="FMV94" s="23" t="s">
        <v>132</v>
      </c>
      <c r="FMW94" s="23" t="s">
        <v>132</v>
      </c>
      <c r="FMX94" s="23" t="s">
        <v>132</v>
      </c>
      <c r="FMY94" s="23" t="s">
        <v>132</v>
      </c>
      <c r="FMZ94" s="23" t="s">
        <v>132</v>
      </c>
      <c r="FNA94" s="23" t="s">
        <v>132</v>
      </c>
      <c r="FNB94" s="23" t="s">
        <v>132</v>
      </c>
      <c r="FNC94" s="23" t="s">
        <v>132</v>
      </c>
      <c r="FND94" s="23" t="s">
        <v>132</v>
      </c>
      <c r="FNE94" s="23" t="s">
        <v>132</v>
      </c>
      <c r="FNF94" s="23" t="s">
        <v>132</v>
      </c>
      <c r="FNG94" s="23" t="s">
        <v>132</v>
      </c>
      <c r="FNH94" s="23" t="s">
        <v>132</v>
      </c>
      <c r="FNI94" s="23" t="s">
        <v>132</v>
      </c>
      <c r="FNJ94" s="23" t="s">
        <v>132</v>
      </c>
      <c r="FNK94" s="23" t="s">
        <v>132</v>
      </c>
      <c r="FNL94" s="23" t="s">
        <v>132</v>
      </c>
      <c r="FNM94" s="23" t="s">
        <v>132</v>
      </c>
      <c r="FNN94" s="23" t="s">
        <v>132</v>
      </c>
      <c r="FNO94" s="23" t="s">
        <v>132</v>
      </c>
      <c r="FNP94" s="23" t="s">
        <v>132</v>
      </c>
      <c r="FNQ94" s="23" t="s">
        <v>132</v>
      </c>
      <c r="FNR94" s="23" t="s">
        <v>132</v>
      </c>
      <c r="FNS94" s="23" t="s">
        <v>132</v>
      </c>
      <c r="FNT94" s="23" t="s">
        <v>132</v>
      </c>
      <c r="FNU94" s="23" t="s">
        <v>132</v>
      </c>
      <c r="FNV94" s="23" t="s">
        <v>132</v>
      </c>
      <c r="FNW94" s="23" t="s">
        <v>132</v>
      </c>
      <c r="FNX94" s="23" t="s">
        <v>132</v>
      </c>
      <c r="FNY94" s="23" t="s">
        <v>132</v>
      </c>
      <c r="FNZ94" s="23" t="s">
        <v>132</v>
      </c>
      <c r="FOA94" s="23" t="s">
        <v>132</v>
      </c>
      <c r="FOB94" s="23" t="s">
        <v>132</v>
      </c>
      <c r="FOC94" s="23" t="s">
        <v>132</v>
      </c>
      <c r="FOD94" s="23" t="s">
        <v>132</v>
      </c>
      <c r="FOE94" s="23" t="s">
        <v>132</v>
      </c>
      <c r="FOF94" s="23" t="s">
        <v>132</v>
      </c>
      <c r="FOG94" s="23" t="s">
        <v>132</v>
      </c>
      <c r="FOH94" s="23" t="s">
        <v>132</v>
      </c>
      <c r="FOI94" s="23" t="s">
        <v>132</v>
      </c>
      <c r="FOJ94" s="23" t="s">
        <v>132</v>
      </c>
      <c r="FOK94" s="23" t="s">
        <v>132</v>
      </c>
      <c r="FOL94" s="23" t="s">
        <v>132</v>
      </c>
      <c r="FOM94" s="23" t="s">
        <v>132</v>
      </c>
      <c r="FON94" s="23" t="s">
        <v>132</v>
      </c>
      <c r="FOO94" s="23" t="s">
        <v>132</v>
      </c>
      <c r="FOP94" s="23" t="s">
        <v>132</v>
      </c>
      <c r="FOQ94" s="23" t="s">
        <v>132</v>
      </c>
      <c r="FOR94" s="23" t="s">
        <v>132</v>
      </c>
      <c r="FOS94" s="23" t="s">
        <v>132</v>
      </c>
      <c r="FOT94" s="23" t="s">
        <v>132</v>
      </c>
      <c r="FOU94" s="23" t="s">
        <v>132</v>
      </c>
      <c r="FOV94" s="23" t="s">
        <v>132</v>
      </c>
      <c r="FOW94" s="23" t="s">
        <v>132</v>
      </c>
      <c r="FOX94" s="23" t="s">
        <v>132</v>
      </c>
      <c r="FOY94" s="23" t="s">
        <v>132</v>
      </c>
      <c r="FOZ94" s="23" t="s">
        <v>132</v>
      </c>
      <c r="FPA94" s="23" t="s">
        <v>132</v>
      </c>
      <c r="FPB94" s="23" t="s">
        <v>132</v>
      </c>
      <c r="FPC94" s="23" t="s">
        <v>132</v>
      </c>
      <c r="FPD94" s="23" t="s">
        <v>132</v>
      </c>
      <c r="FPE94" s="23" t="s">
        <v>132</v>
      </c>
      <c r="FPF94" s="23" t="s">
        <v>132</v>
      </c>
      <c r="FPG94" s="23" t="s">
        <v>132</v>
      </c>
      <c r="FPH94" s="23" t="s">
        <v>132</v>
      </c>
      <c r="FPI94" s="23" t="s">
        <v>132</v>
      </c>
      <c r="FPJ94" s="23" t="s">
        <v>132</v>
      </c>
      <c r="FPK94" s="23" t="s">
        <v>132</v>
      </c>
      <c r="FPL94" s="23" t="s">
        <v>132</v>
      </c>
      <c r="FPM94" s="23" t="s">
        <v>132</v>
      </c>
      <c r="FPN94" s="23" t="s">
        <v>132</v>
      </c>
      <c r="FPO94" s="23" t="s">
        <v>132</v>
      </c>
      <c r="FPP94" s="23" t="s">
        <v>132</v>
      </c>
      <c r="FPQ94" s="23" t="s">
        <v>132</v>
      </c>
      <c r="FPR94" s="23" t="s">
        <v>132</v>
      </c>
      <c r="FPS94" s="23" t="s">
        <v>132</v>
      </c>
      <c r="FPT94" s="23" t="s">
        <v>132</v>
      </c>
      <c r="FPU94" s="23" t="s">
        <v>132</v>
      </c>
      <c r="FPV94" s="23" t="s">
        <v>132</v>
      </c>
      <c r="FPW94" s="23" t="s">
        <v>132</v>
      </c>
      <c r="FPX94" s="23" t="s">
        <v>132</v>
      </c>
      <c r="FPY94" s="23" t="s">
        <v>132</v>
      </c>
      <c r="FPZ94" s="23" t="s">
        <v>132</v>
      </c>
      <c r="FQA94" s="23" t="s">
        <v>132</v>
      </c>
      <c r="FQB94" s="23" t="s">
        <v>132</v>
      </c>
      <c r="FQC94" s="23" t="s">
        <v>132</v>
      </c>
      <c r="FQD94" s="23" t="s">
        <v>132</v>
      </c>
      <c r="FQE94" s="23" t="s">
        <v>132</v>
      </c>
      <c r="FQF94" s="23" t="s">
        <v>132</v>
      </c>
      <c r="FQG94" s="23" t="s">
        <v>132</v>
      </c>
      <c r="FQH94" s="23" t="s">
        <v>132</v>
      </c>
      <c r="FQI94" s="23" t="s">
        <v>132</v>
      </c>
      <c r="FQJ94" s="23" t="s">
        <v>132</v>
      </c>
      <c r="FQK94" s="23" t="s">
        <v>132</v>
      </c>
      <c r="FQL94" s="23" t="s">
        <v>132</v>
      </c>
      <c r="FQM94" s="23" t="s">
        <v>132</v>
      </c>
      <c r="FQN94" s="23" t="s">
        <v>132</v>
      </c>
      <c r="FQO94" s="23" t="s">
        <v>132</v>
      </c>
      <c r="FQP94" s="23" t="s">
        <v>132</v>
      </c>
      <c r="FQQ94" s="23" t="s">
        <v>132</v>
      </c>
      <c r="FQR94" s="23" t="s">
        <v>132</v>
      </c>
      <c r="FQS94" s="23" t="s">
        <v>132</v>
      </c>
      <c r="FQT94" s="23" t="s">
        <v>132</v>
      </c>
      <c r="FQU94" s="23" t="s">
        <v>132</v>
      </c>
      <c r="FQV94" s="23" t="s">
        <v>132</v>
      </c>
      <c r="FQW94" s="23" t="s">
        <v>132</v>
      </c>
      <c r="FQX94" s="23" t="s">
        <v>132</v>
      </c>
      <c r="FQY94" s="23" t="s">
        <v>132</v>
      </c>
      <c r="FQZ94" s="23" t="s">
        <v>132</v>
      </c>
      <c r="FRA94" s="23" t="s">
        <v>132</v>
      </c>
      <c r="FRB94" s="23" t="s">
        <v>132</v>
      </c>
      <c r="FRC94" s="23" t="s">
        <v>132</v>
      </c>
      <c r="FRD94" s="23" t="s">
        <v>132</v>
      </c>
      <c r="FRE94" s="23" t="s">
        <v>132</v>
      </c>
      <c r="FRF94" s="23" t="s">
        <v>132</v>
      </c>
      <c r="FRG94" s="23" t="s">
        <v>132</v>
      </c>
      <c r="FRH94" s="23" t="s">
        <v>132</v>
      </c>
      <c r="FRI94" s="23" t="s">
        <v>132</v>
      </c>
      <c r="FRJ94" s="23" t="s">
        <v>132</v>
      </c>
      <c r="FRK94" s="23" t="s">
        <v>132</v>
      </c>
      <c r="FRL94" s="23" t="s">
        <v>132</v>
      </c>
      <c r="FRM94" s="23" t="s">
        <v>132</v>
      </c>
      <c r="FRN94" s="23" t="s">
        <v>132</v>
      </c>
      <c r="FRO94" s="23" t="s">
        <v>132</v>
      </c>
      <c r="FRP94" s="23" t="s">
        <v>132</v>
      </c>
      <c r="FRQ94" s="23" t="s">
        <v>132</v>
      </c>
      <c r="FRR94" s="23" t="s">
        <v>132</v>
      </c>
      <c r="FRS94" s="23" t="s">
        <v>132</v>
      </c>
      <c r="FRT94" s="23" t="s">
        <v>132</v>
      </c>
      <c r="FRU94" s="23" t="s">
        <v>132</v>
      </c>
      <c r="FRV94" s="23" t="s">
        <v>132</v>
      </c>
      <c r="FRW94" s="23" t="s">
        <v>132</v>
      </c>
      <c r="FRX94" s="23" t="s">
        <v>132</v>
      </c>
      <c r="FRY94" s="23" t="s">
        <v>132</v>
      </c>
      <c r="FRZ94" s="23" t="s">
        <v>132</v>
      </c>
      <c r="FSA94" s="23" t="s">
        <v>132</v>
      </c>
      <c r="FSB94" s="23" t="s">
        <v>132</v>
      </c>
      <c r="FSC94" s="23" t="s">
        <v>132</v>
      </c>
      <c r="FSD94" s="23" t="s">
        <v>132</v>
      </c>
      <c r="FSE94" s="23" t="s">
        <v>132</v>
      </c>
      <c r="FSF94" s="23" t="s">
        <v>132</v>
      </c>
      <c r="FSG94" s="23" t="s">
        <v>132</v>
      </c>
      <c r="FSH94" s="23" t="s">
        <v>132</v>
      </c>
      <c r="FSI94" s="23" t="s">
        <v>132</v>
      </c>
      <c r="FSJ94" s="23" t="s">
        <v>132</v>
      </c>
      <c r="FSK94" s="23" t="s">
        <v>132</v>
      </c>
      <c r="FSL94" s="23" t="s">
        <v>132</v>
      </c>
      <c r="FSM94" s="23" t="s">
        <v>132</v>
      </c>
      <c r="FSN94" s="23" t="s">
        <v>132</v>
      </c>
      <c r="FSO94" s="23" t="s">
        <v>132</v>
      </c>
      <c r="FSP94" s="23" t="s">
        <v>132</v>
      </c>
      <c r="FSQ94" s="23" t="s">
        <v>132</v>
      </c>
      <c r="FSR94" s="23" t="s">
        <v>132</v>
      </c>
      <c r="FSS94" s="23" t="s">
        <v>132</v>
      </c>
      <c r="FST94" s="23" t="s">
        <v>132</v>
      </c>
      <c r="FSU94" s="23" t="s">
        <v>132</v>
      </c>
      <c r="FSV94" s="23" t="s">
        <v>132</v>
      </c>
      <c r="FSW94" s="23" t="s">
        <v>132</v>
      </c>
      <c r="FSX94" s="23" t="s">
        <v>132</v>
      </c>
      <c r="FSY94" s="23" t="s">
        <v>132</v>
      </c>
      <c r="FSZ94" s="23" t="s">
        <v>132</v>
      </c>
      <c r="FTA94" s="23" t="s">
        <v>132</v>
      </c>
      <c r="FTB94" s="23" t="s">
        <v>132</v>
      </c>
      <c r="FTC94" s="23" t="s">
        <v>132</v>
      </c>
      <c r="FTD94" s="23" t="s">
        <v>132</v>
      </c>
      <c r="FTE94" s="23" t="s">
        <v>132</v>
      </c>
      <c r="FTF94" s="23" t="s">
        <v>132</v>
      </c>
      <c r="FTG94" s="23" t="s">
        <v>132</v>
      </c>
      <c r="FTH94" s="23" t="s">
        <v>132</v>
      </c>
      <c r="FTI94" s="23" t="s">
        <v>132</v>
      </c>
      <c r="FTJ94" s="23" t="s">
        <v>132</v>
      </c>
      <c r="FTK94" s="23" t="s">
        <v>132</v>
      </c>
      <c r="FTL94" s="23" t="s">
        <v>132</v>
      </c>
      <c r="FTM94" s="23" t="s">
        <v>132</v>
      </c>
      <c r="FTN94" s="23" t="s">
        <v>132</v>
      </c>
      <c r="FTO94" s="23" t="s">
        <v>132</v>
      </c>
      <c r="FTP94" s="23" t="s">
        <v>132</v>
      </c>
      <c r="FTQ94" s="23" t="s">
        <v>132</v>
      </c>
      <c r="FTR94" s="23" t="s">
        <v>132</v>
      </c>
      <c r="FTS94" s="23" t="s">
        <v>132</v>
      </c>
      <c r="FTT94" s="23" t="s">
        <v>132</v>
      </c>
      <c r="FTU94" s="23" t="s">
        <v>132</v>
      </c>
      <c r="FTV94" s="23" t="s">
        <v>132</v>
      </c>
      <c r="FTW94" s="23" t="s">
        <v>132</v>
      </c>
      <c r="FTX94" s="23" t="s">
        <v>132</v>
      </c>
      <c r="FTY94" s="23" t="s">
        <v>132</v>
      </c>
      <c r="FTZ94" s="23" t="s">
        <v>132</v>
      </c>
      <c r="FUA94" s="23" t="s">
        <v>132</v>
      </c>
      <c r="FUB94" s="23" t="s">
        <v>132</v>
      </c>
      <c r="FUC94" s="23" t="s">
        <v>132</v>
      </c>
      <c r="FUD94" s="23" t="s">
        <v>132</v>
      </c>
      <c r="FUE94" s="23" t="s">
        <v>132</v>
      </c>
      <c r="FUF94" s="23" t="s">
        <v>132</v>
      </c>
      <c r="FUG94" s="23" t="s">
        <v>132</v>
      </c>
      <c r="FUH94" s="23" t="s">
        <v>132</v>
      </c>
      <c r="FUI94" s="23" t="s">
        <v>132</v>
      </c>
      <c r="FUJ94" s="23" t="s">
        <v>132</v>
      </c>
      <c r="FUK94" s="23" t="s">
        <v>132</v>
      </c>
      <c r="FUL94" s="23" t="s">
        <v>132</v>
      </c>
      <c r="FUM94" s="23" t="s">
        <v>132</v>
      </c>
      <c r="FUN94" s="23" t="s">
        <v>132</v>
      </c>
      <c r="FUO94" s="23" t="s">
        <v>132</v>
      </c>
      <c r="FUP94" s="23" t="s">
        <v>132</v>
      </c>
      <c r="FUQ94" s="23" t="s">
        <v>132</v>
      </c>
      <c r="FUR94" s="23" t="s">
        <v>132</v>
      </c>
      <c r="FUS94" s="23" t="s">
        <v>132</v>
      </c>
      <c r="FUT94" s="23" t="s">
        <v>132</v>
      </c>
      <c r="FUU94" s="23" t="s">
        <v>132</v>
      </c>
      <c r="FUV94" s="23" t="s">
        <v>132</v>
      </c>
      <c r="FUW94" s="23" t="s">
        <v>132</v>
      </c>
      <c r="FUX94" s="23" t="s">
        <v>132</v>
      </c>
      <c r="FUY94" s="23" t="s">
        <v>132</v>
      </c>
      <c r="FUZ94" s="23" t="s">
        <v>132</v>
      </c>
      <c r="FVA94" s="23" t="s">
        <v>132</v>
      </c>
      <c r="FVB94" s="23" t="s">
        <v>132</v>
      </c>
      <c r="FVC94" s="23" t="s">
        <v>132</v>
      </c>
      <c r="FVD94" s="23" t="s">
        <v>132</v>
      </c>
      <c r="FVE94" s="23" t="s">
        <v>132</v>
      </c>
      <c r="FVF94" s="23" t="s">
        <v>132</v>
      </c>
      <c r="FVG94" s="23" t="s">
        <v>132</v>
      </c>
      <c r="FVH94" s="23" t="s">
        <v>132</v>
      </c>
      <c r="FVI94" s="23" t="s">
        <v>132</v>
      </c>
      <c r="FVJ94" s="23" t="s">
        <v>132</v>
      </c>
      <c r="FVK94" s="23" t="s">
        <v>132</v>
      </c>
      <c r="FVL94" s="23" t="s">
        <v>132</v>
      </c>
      <c r="FVM94" s="23" t="s">
        <v>132</v>
      </c>
      <c r="FVN94" s="23" t="s">
        <v>132</v>
      </c>
      <c r="FVO94" s="23" t="s">
        <v>132</v>
      </c>
      <c r="FVP94" s="23" t="s">
        <v>132</v>
      </c>
      <c r="FVQ94" s="23" t="s">
        <v>132</v>
      </c>
      <c r="FVR94" s="23" t="s">
        <v>132</v>
      </c>
      <c r="FVS94" s="23" t="s">
        <v>132</v>
      </c>
      <c r="FVT94" s="23" t="s">
        <v>132</v>
      </c>
      <c r="FVU94" s="23" t="s">
        <v>132</v>
      </c>
      <c r="FVV94" s="23" t="s">
        <v>132</v>
      </c>
      <c r="FVW94" s="23" t="s">
        <v>132</v>
      </c>
      <c r="FVX94" s="23" t="s">
        <v>132</v>
      </c>
      <c r="FVY94" s="23" t="s">
        <v>132</v>
      </c>
      <c r="FVZ94" s="23" t="s">
        <v>132</v>
      </c>
      <c r="FWA94" s="23" t="s">
        <v>132</v>
      </c>
      <c r="FWB94" s="23" t="s">
        <v>132</v>
      </c>
      <c r="FWC94" s="23" t="s">
        <v>132</v>
      </c>
      <c r="FWD94" s="23" t="s">
        <v>132</v>
      </c>
      <c r="FWE94" s="23" t="s">
        <v>132</v>
      </c>
      <c r="FWF94" s="23" t="s">
        <v>132</v>
      </c>
      <c r="FWG94" s="23" t="s">
        <v>132</v>
      </c>
      <c r="FWH94" s="23" t="s">
        <v>132</v>
      </c>
      <c r="FWI94" s="23" t="s">
        <v>132</v>
      </c>
      <c r="FWJ94" s="23" t="s">
        <v>132</v>
      </c>
      <c r="FWK94" s="23" t="s">
        <v>132</v>
      </c>
      <c r="FWL94" s="23" t="s">
        <v>132</v>
      </c>
      <c r="FWM94" s="23" t="s">
        <v>132</v>
      </c>
      <c r="FWN94" s="23" t="s">
        <v>132</v>
      </c>
      <c r="FWO94" s="23" t="s">
        <v>132</v>
      </c>
      <c r="FWP94" s="23" t="s">
        <v>132</v>
      </c>
      <c r="FWQ94" s="23" t="s">
        <v>132</v>
      </c>
      <c r="FWR94" s="23" t="s">
        <v>132</v>
      </c>
      <c r="FWS94" s="23" t="s">
        <v>132</v>
      </c>
      <c r="FWT94" s="23" t="s">
        <v>132</v>
      </c>
      <c r="FWU94" s="23" t="s">
        <v>132</v>
      </c>
      <c r="FWV94" s="23" t="s">
        <v>132</v>
      </c>
      <c r="FWW94" s="23" t="s">
        <v>132</v>
      </c>
      <c r="FWX94" s="23" t="s">
        <v>132</v>
      </c>
      <c r="FWY94" s="23" t="s">
        <v>132</v>
      </c>
      <c r="FWZ94" s="23" t="s">
        <v>132</v>
      </c>
      <c r="FXA94" s="23" t="s">
        <v>132</v>
      </c>
      <c r="FXB94" s="23" t="s">
        <v>132</v>
      </c>
      <c r="FXC94" s="23" t="s">
        <v>132</v>
      </c>
      <c r="FXD94" s="23" t="s">
        <v>132</v>
      </c>
      <c r="FXE94" s="23" t="s">
        <v>132</v>
      </c>
      <c r="FXF94" s="23" t="s">
        <v>132</v>
      </c>
      <c r="FXG94" s="23" t="s">
        <v>132</v>
      </c>
      <c r="FXH94" s="23" t="s">
        <v>132</v>
      </c>
      <c r="FXI94" s="23" t="s">
        <v>132</v>
      </c>
      <c r="FXJ94" s="23" t="s">
        <v>132</v>
      </c>
      <c r="FXK94" s="23" t="s">
        <v>132</v>
      </c>
      <c r="FXL94" s="23" t="s">
        <v>132</v>
      </c>
      <c r="FXM94" s="23" t="s">
        <v>132</v>
      </c>
      <c r="FXN94" s="23" t="s">
        <v>132</v>
      </c>
      <c r="FXO94" s="23" t="s">
        <v>132</v>
      </c>
      <c r="FXP94" s="23" t="s">
        <v>132</v>
      </c>
      <c r="FXQ94" s="23" t="s">
        <v>132</v>
      </c>
      <c r="FXR94" s="23" t="s">
        <v>132</v>
      </c>
      <c r="FXS94" s="23" t="s">
        <v>132</v>
      </c>
      <c r="FXT94" s="23" t="s">
        <v>132</v>
      </c>
      <c r="FXU94" s="23" t="s">
        <v>132</v>
      </c>
      <c r="FXV94" s="23" t="s">
        <v>132</v>
      </c>
      <c r="FXW94" s="23" t="s">
        <v>132</v>
      </c>
      <c r="FXX94" s="23" t="s">
        <v>132</v>
      </c>
      <c r="FXY94" s="23" t="s">
        <v>132</v>
      </c>
      <c r="FXZ94" s="23" t="s">
        <v>132</v>
      </c>
      <c r="FYA94" s="23" t="s">
        <v>132</v>
      </c>
      <c r="FYB94" s="23" t="s">
        <v>132</v>
      </c>
      <c r="FYC94" s="23" t="s">
        <v>132</v>
      </c>
      <c r="FYD94" s="23" t="s">
        <v>132</v>
      </c>
      <c r="FYE94" s="23" t="s">
        <v>132</v>
      </c>
      <c r="FYF94" s="23" t="s">
        <v>132</v>
      </c>
      <c r="FYG94" s="23" t="s">
        <v>132</v>
      </c>
      <c r="FYH94" s="23" t="s">
        <v>132</v>
      </c>
      <c r="FYI94" s="23" t="s">
        <v>132</v>
      </c>
      <c r="FYJ94" s="23" t="s">
        <v>132</v>
      </c>
      <c r="FYK94" s="23" t="s">
        <v>132</v>
      </c>
      <c r="FYL94" s="23" t="s">
        <v>132</v>
      </c>
      <c r="FYM94" s="23" t="s">
        <v>132</v>
      </c>
      <c r="FYN94" s="23" t="s">
        <v>132</v>
      </c>
      <c r="FYO94" s="23" t="s">
        <v>132</v>
      </c>
      <c r="FYP94" s="23" t="s">
        <v>132</v>
      </c>
      <c r="FYQ94" s="23" t="s">
        <v>132</v>
      </c>
      <c r="FYR94" s="23" t="s">
        <v>132</v>
      </c>
      <c r="FYS94" s="23" t="s">
        <v>132</v>
      </c>
      <c r="FYT94" s="23" t="s">
        <v>132</v>
      </c>
      <c r="FYU94" s="23" t="s">
        <v>132</v>
      </c>
      <c r="FYV94" s="23" t="s">
        <v>132</v>
      </c>
      <c r="FYW94" s="23" t="s">
        <v>132</v>
      </c>
      <c r="FYX94" s="23" t="s">
        <v>132</v>
      </c>
      <c r="FYY94" s="23" t="s">
        <v>132</v>
      </c>
      <c r="FYZ94" s="23" t="s">
        <v>132</v>
      </c>
      <c r="FZA94" s="23" t="s">
        <v>132</v>
      </c>
      <c r="FZB94" s="23" t="s">
        <v>132</v>
      </c>
      <c r="FZC94" s="23" t="s">
        <v>132</v>
      </c>
      <c r="FZD94" s="23" t="s">
        <v>132</v>
      </c>
      <c r="FZE94" s="23" t="s">
        <v>132</v>
      </c>
      <c r="FZF94" s="23" t="s">
        <v>132</v>
      </c>
      <c r="FZG94" s="23" t="s">
        <v>132</v>
      </c>
      <c r="FZH94" s="23" t="s">
        <v>132</v>
      </c>
      <c r="FZI94" s="23" t="s">
        <v>132</v>
      </c>
      <c r="FZJ94" s="23" t="s">
        <v>132</v>
      </c>
      <c r="FZK94" s="23" t="s">
        <v>132</v>
      </c>
      <c r="FZL94" s="23" t="s">
        <v>132</v>
      </c>
      <c r="FZM94" s="23" t="s">
        <v>132</v>
      </c>
      <c r="FZN94" s="23" t="s">
        <v>132</v>
      </c>
      <c r="FZO94" s="23" t="s">
        <v>132</v>
      </c>
      <c r="FZP94" s="23" t="s">
        <v>132</v>
      </c>
      <c r="FZQ94" s="23" t="s">
        <v>132</v>
      </c>
      <c r="FZR94" s="23" t="s">
        <v>132</v>
      </c>
      <c r="FZS94" s="23" t="s">
        <v>132</v>
      </c>
      <c r="FZT94" s="23" t="s">
        <v>132</v>
      </c>
      <c r="FZU94" s="23" t="s">
        <v>132</v>
      </c>
      <c r="FZV94" s="23" t="s">
        <v>132</v>
      </c>
      <c r="FZW94" s="23" t="s">
        <v>132</v>
      </c>
      <c r="FZX94" s="23" t="s">
        <v>132</v>
      </c>
      <c r="FZY94" s="23" t="s">
        <v>132</v>
      </c>
      <c r="FZZ94" s="23" t="s">
        <v>132</v>
      </c>
      <c r="GAA94" s="23" t="s">
        <v>132</v>
      </c>
      <c r="GAB94" s="23" t="s">
        <v>132</v>
      </c>
      <c r="GAC94" s="23" t="s">
        <v>132</v>
      </c>
      <c r="GAD94" s="23" t="s">
        <v>132</v>
      </c>
      <c r="GAE94" s="23" t="s">
        <v>132</v>
      </c>
      <c r="GAF94" s="23" t="s">
        <v>132</v>
      </c>
      <c r="GAG94" s="23" t="s">
        <v>132</v>
      </c>
      <c r="GAH94" s="23" t="s">
        <v>132</v>
      </c>
      <c r="GAI94" s="23" t="s">
        <v>132</v>
      </c>
      <c r="GAJ94" s="23" t="s">
        <v>132</v>
      </c>
      <c r="GAK94" s="23" t="s">
        <v>132</v>
      </c>
      <c r="GAL94" s="23" t="s">
        <v>132</v>
      </c>
      <c r="GAM94" s="23" t="s">
        <v>132</v>
      </c>
      <c r="GAN94" s="23" t="s">
        <v>132</v>
      </c>
      <c r="GAO94" s="23" t="s">
        <v>132</v>
      </c>
      <c r="GAP94" s="23" t="s">
        <v>132</v>
      </c>
      <c r="GAQ94" s="23" t="s">
        <v>132</v>
      </c>
      <c r="GAR94" s="23" t="s">
        <v>132</v>
      </c>
      <c r="GAS94" s="23" t="s">
        <v>132</v>
      </c>
      <c r="GAT94" s="23" t="s">
        <v>132</v>
      </c>
      <c r="GAU94" s="23" t="s">
        <v>132</v>
      </c>
      <c r="GAV94" s="23" t="s">
        <v>132</v>
      </c>
      <c r="GAW94" s="23" t="s">
        <v>132</v>
      </c>
      <c r="GAX94" s="23" t="s">
        <v>132</v>
      </c>
      <c r="GAY94" s="23" t="s">
        <v>132</v>
      </c>
      <c r="GAZ94" s="23" t="s">
        <v>132</v>
      </c>
      <c r="GBA94" s="23" t="s">
        <v>132</v>
      </c>
      <c r="GBB94" s="23" t="s">
        <v>132</v>
      </c>
      <c r="GBC94" s="23" t="s">
        <v>132</v>
      </c>
      <c r="GBD94" s="23" t="s">
        <v>132</v>
      </c>
      <c r="GBE94" s="23" t="s">
        <v>132</v>
      </c>
      <c r="GBF94" s="23" t="s">
        <v>132</v>
      </c>
      <c r="GBG94" s="23" t="s">
        <v>132</v>
      </c>
      <c r="GBH94" s="23" t="s">
        <v>132</v>
      </c>
      <c r="GBI94" s="23" t="s">
        <v>132</v>
      </c>
      <c r="GBJ94" s="23" t="s">
        <v>132</v>
      </c>
      <c r="GBK94" s="23" t="s">
        <v>132</v>
      </c>
      <c r="GBL94" s="23" t="s">
        <v>132</v>
      </c>
      <c r="GBM94" s="23" t="s">
        <v>132</v>
      </c>
      <c r="GBN94" s="23" t="s">
        <v>132</v>
      </c>
      <c r="GBO94" s="23" t="s">
        <v>132</v>
      </c>
      <c r="GBP94" s="23" t="s">
        <v>132</v>
      </c>
      <c r="GBQ94" s="23" t="s">
        <v>132</v>
      </c>
      <c r="GBR94" s="23" t="s">
        <v>132</v>
      </c>
      <c r="GBS94" s="23" t="s">
        <v>132</v>
      </c>
      <c r="GBT94" s="23" t="s">
        <v>132</v>
      </c>
      <c r="GBU94" s="23" t="s">
        <v>132</v>
      </c>
      <c r="GBV94" s="23" t="s">
        <v>132</v>
      </c>
      <c r="GBW94" s="23" t="s">
        <v>132</v>
      </c>
      <c r="GBX94" s="23" t="s">
        <v>132</v>
      </c>
      <c r="GBY94" s="23" t="s">
        <v>132</v>
      </c>
      <c r="GBZ94" s="23" t="s">
        <v>132</v>
      </c>
      <c r="GCA94" s="23" t="s">
        <v>132</v>
      </c>
      <c r="GCB94" s="23" t="s">
        <v>132</v>
      </c>
      <c r="GCC94" s="23" t="s">
        <v>132</v>
      </c>
      <c r="GCD94" s="23" t="s">
        <v>132</v>
      </c>
      <c r="GCE94" s="23" t="s">
        <v>132</v>
      </c>
      <c r="GCF94" s="23" t="s">
        <v>132</v>
      </c>
      <c r="GCG94" s="23" t="s">
        <v>132</v>
      </c>
      <c r="GCH94" s="23" t="s">
        <v>132</v>
      </c>
      <c r="GCI94" s="23" t="s">
        <v>132</v>
      </c>
      <c r="GCJ94" s="23" t="s">
        <v>132</v>
      </c>
      <c r="GCK94" s="23" t="s">
        <v>132</v>
      </c>
      <c r="GCL94" s="23" t="s">
        <v>132</v>
      </c>
      <c r="GCM94" s="23" t="s">
        <v>132</v>
      </c>
      <c r="GCN94" s="23" t="s">
        <v>132</v>
      </c>
      <c r="GCO94" s="23" t="s">
        <v>132</v>
      </c>
      <c r="GCP94" s="23" t="s">
        <v>132</v>
      </c>
      <c r="GCQ94" s="23" t="s">
        <v>132</v>
      </c>
      <c r="GCR94" s="23" t="s">
        <v>132</v>
      </c>
      <c r="GCS94" s="23" t="s">
        <v>132</v>
      </c>
      <c r="GCT94" s="23" t="s">
        <v>132</v>
      </c>
      <c r="GCU94" s="23" t="s">
        <v>132</v>
      </c>
      <c r="GCV94" s="23" t="s">
        <v>132</v>
      </c>
      <c r="GCW94" s="23" t="s">
        <v>132</v>
      </c>
      <c r="GCX94" s="23" t="s">
        <v>132</v>
      </c>
      <c r="GCY94" s="23" t="s">
        <v>132</v>
      </c>
      <c r="GCZ94" s="23" t="s">
        <v>132</v>
      </c>
      <c r="GDA94" s="23" t="s">
        <v>132</v>
      </c>
      <c r="GDB94" s="23" t="s">
        <v>132</v>
      </c>
      <c r="GDC94" s="23" t="s">
        <v>132</v>
      </c>
      <c r="GDD94" s="23" t="s">
        <v>132</v>
      </c>
      <c r="GDE94" s="23" t="s">
        <v>132</v>
      </c>
      <c r="GDF94" s="23" t="s">
        <v>132</v>
      </c>
      <c r="GDG94" s="23" t="s">
        <v>132</v>
      </c>
      <c r="GDH94" s="23" t="s">
        <v>132</v>
      </c>
      <c r="GDI94" s="23" t="s">
        <v>132</v>
      </c>
      <c r="GDJ94" s="23" t="s">
        <v>132</v>
      </c>
      <c r="GDK94" s="23" t="s">
        <v>132</v>
      </c>
      <c r="GDL94" s="23" t="s">
        <v>132</v>
      </c>
      <c r="GDM94" s="23" t="s">
        <v>132</v>
      </c>
      <c r="GDN94" s="23" t="s">
        <v>132</v>
      </c>
      <c r="GDO94" s="23" t="s">
        <v>132</v>
      </c>
      <c r="GDP94" s="23" t="s">
        <v>132</v>
      </c>
      <c r="GDQ94" s="23" t="s">
        <v>132</v>
      </c>
      <c r="GDR94" s="23" t="s">
        <v>132</v>
      </c>
      <c r="GDS94" s="23" t="s">
        <v>132</v>
      </c>
      <c r="GDT94" s="23" t="s">
        <v>132</v>
      </c>
      <c r="GDU94" s="23" t="s">
        <v>132</v>
      </c>
      <c r="GDV94" s="23" t="s">
        <v>132</v>
      </c>
      <c r="GDW94" s="23" t="s">
        <v>132</v>
      </c>
      <c r="GDX94" s="23" t="s">
        <v>132</v>
      </c>
      <c r="GDY94" s="23" t="s">
        <v>132</v>
      </c>
      <c r="GDZ94" s="23" t="s">
        <v>132</v>
      </c>
      <c r="GEA94" s="23" t="s">
        <v>132</v>
      </c>
      <c r="GEB94" s="23" t="s">
        <v>132</v>
      </c>
      <c r="GEC94" s="23" t="s">
        <v>132</v>
      </c>
      <c r="GED94" s="23" t="s">
        <v>132</v>
      </c>
      <c r="GEE94" s="23" t="s">
        <v>132</v>
      </c>
      <c r="GEF94" s="23" t="s">
        <v>132</v>
      </c>
      <c r="GEG94" s="23" t="s">
        <v>132</v>
      </c>
      <c r="GEH94" s="23" t="s">
        <v>132</v>
      </c>
      <c r="GEI94" s="23" t="s">
        <v>132</v>
      </c>
      <c r="GEJ94" s="23" t="s">
        <v>132</v>
      </c>
      <c r="GEK94" s="23" t="s">
        <v>132</v>
      </c>
      <c r="GEL94" s="23" t="s">
        <v>132</v>
      </c>
      <c r="GEM94" s="23" t="s">
        <v>132</v>
      </c>
      <c r="GEN94" s="23" t="s">
        <v>132</v>
      </c>
      <c r="GEO94" s="23" t="s">
        <v>132</v>
      </c>
      <c r="GEP94" s="23" t="s">
        <v>132</v>
      </c>
      <c r="GEQ94" s="23" t="s">
        <v>132</v>
      </c>
      <c r="GER94" s="23" t="s">
        <v>132</v>
      </c>
      <c r="GES94" s="23" t="s">
        <v>132</v>
      </c>
      <c r="GET94" s="23" t="s">
        <v>132</v>
      </c>
      <c r="GEU94" s="23" t="s">
        <v>132</v>
      </c>
      <c r="GEV94" s="23" t="s">
        <v>132</v>
      </c>
      <c r="GEW94" s="23" t="s">
        <v>132</v>
      </c>
      <c r="GEX94" s="23" t="s">
        <v>132</v>
      </c>
      <c r="GEY94" s="23" t="s">
        <v>132</v>
      </c>
      <c r="GEZ94" s="23" t="s">
        <v>132</v>
      </c>
      <c r="GFA94" s="23" t="s">
        <v>132</v>
      </c>
      <c r="GFB94" s="23" t="s">
        <v>132</v>
      </c>
      <c r="GFC94" s="23" t="s">
        <v>132</v>
      </c>
      <c r="GFD94" s="23" t="s">
        <v>132</v>
      </c>
      <c r="GFE94" s="23" t="s">
        <v>132</v>
      </c>
      <c r="GFF94" s="23" t="s">
        <v>132</v>
      </c>
      <c r="GFG94" s="23" t="s">
        <v>132</v>
      </c>
      <c r="GFH94" s="23" t="s">
        <v>132</v>
      </c>
      <c r="GFI94" s="23" t="s">
        <v>132</v>
      </c>
      <c r="GFJ94" s="23" t="s">
        <v>132</v>
      </c>
      <c r="GFK94" s="23" t="s">
        <v>132</v>
      </c>
      <c r="GFL94" s="23" t="s">
        <v>132</v>
      </c>
      <c r="GFM94" s="23" t="s">
        <v>132</v>
      </c>
      <c r="GFN94" s="23" t="s">
        <v>132</v>
      </c>
      <c r="GFO94" s="23" t="s">
        <v>132</v>
      </c>
      <c r="GFP94" s="23" t="s">
        <v>132</v>
      </c>
      <c r="GFQ94" s="23" t="s">
        <v>132</v>
      </c>
      <c r="GFR94" s="23" t="s">
        <v>132</v>
      </c>
      <c r="GFS94" s="23" t="s">
        <v>132</v>
      </c>
      <c r="GFT94" s="23" t="s">
        <v>132</v>
      </c>
      <c r="GFU94" s="23" t="s">
        <v>132</v>
      </c>
      <c r="GFV94" s="23" t="s">
        <v>132</v>
      </c>
      <c r="GFW94" s="23" t="s">
        <v>132</v>
      </c>
      <c r="GFX94" s="23" t="s">
        <v>132</v>
      </c>
      <c r="GFY94" s="23" t="s">
        <v>132</v>
      </c>
      <c r="GFZ94" s="23" t="s">
        <v>132</v>
      </c>
      <c r="GGA94" s="23" t="s">
        <v>132</v>
      </c>
      <c r="GGB94" s="23" t="s">
        <v>132</v>
      </c>
      <c r="GGC94" s="23" t="s">
        <v>132</v>
      </c>
      <c r="GGD94" s="23" t="s">
        <v>132</v>
      </c>
      <c r="GGE94" s="23" t="s">
        <v>132</v>
      </c>
      <c r="GGF94" s="23" t="s">
        <v>132</v>
      </c>
      <c r="GGG94" s="23" t="s">
        <v>132</v>
      </c>
      <c r="GGH94" s="23" t="s">
        <v>132</v>
      </c>
      <c r="GGI94" s="23" t="s">
        <v>132</v>
      </c>
      <c r="GGJ94" s="23" t="s">
        <v>132</v>
      </c>
      <c r="GGK94" s="23" t="s">
        <v>132</v>
      </c>
      <c r="GGL94" s="23" t="s">
        <v>132</v>
      </c>
      <c r="GGM94" s="23" t="s">
        <v>132</v>
      </c>
      <c r="GGN94" s="23" t="s">
        <v>132</v>
      </c>
      <c r="GGO94" s="23" t="s">
        <v>132</v>
      </c>
      <c r="GGP94" s="23" t="s">
        <v>132</v>
      </c>
      <c r="GGQ94" s="23" t="s">
        <v>132</v>
      </c>
      <c r="GGR94" s="23" t="s">
        <v>132</v>
      </c>
      <c r="GGS94" s="23" t="s">
        <v>132</v>
      </c>
      <c r="GGT94" s="23" t="s">
        <v>132</v>
      </c>
      <c r="GGU94" s="23" t="s">
        <v>132</v>
      </c>
      <c r="GGV94" s="23" t="s">
        <v>132</v>
      </c>
      <c r="GGW94" s="23" t="s">
        <v>132</v>
      </c>
      <c r="GGX94" s="23" t="s">
        <v>132</v>
      </c>
      <c r="GGY94" s="23" t="s">
        <v>132</v>
      </c>
      <c r="GGZ94" s="23" t="s">
        <v>132</v>
      </c>
      <c r="GHA94" s="23" t="s">
        <v>132</v>
      </c>
      <c r="GHB94" s="23" t="s">
        <v>132</v>
      </c>
      <c r="GHC94" s="23" t="s">
        <v>132</v>
      </c>
      <c r="GHD94" s="23" t="s">
        <v>132</v>
      </c>
      <c r="GHE94" s="23" t="s">
        <v>132</v>
      </c>
      <c r="GHF94" s="23" t="s">
        <v>132</v>
      </c>
      <c r="GHG94" s="23" t="s">
        <v>132</v>
      </c>
      <c r="GHH94" s="23" t="s">
        <v>132</v>
      </c>
      <c r="GHI94" s="23" t="s">
        <v>132</v>
      </c>
      <c r="GHJ94" s="23" t="s">
        <v>132</v>
      </c>
      <c r="GHK94" s="23" t="s">
        <v>132</v>
      </c>
      <c r="GHL94" s="23" t="s">
        <v>132</v>
      </c>
      <c r="GHM94" s="23" t="s">
        <v>132</v>
      </c>
      <c r="GHN94" s="23" t="s">
        <v>132</v>
      </c>
      <c r="GHO94" s="23" t="s">
        <v>132</v>
      </c>
      <c r="GHP94" s="23" t="s">
        <v>132</v>
      </c>
      <c r="GHQ94" s="23" t="s">
        <v>132</v>
      </c>
      <c r="GHR94" s="23" t="s">
        <v>132</v>
      </c>
      <c r="GHS94" s="23" t="s">
        <v>132</v>
      </c>
      <c r="GHT94" s="23" t="s">
        <v>132</v>
      </c>
      <c r="GHU94" s="23" t="s">
        <v>132</v>
      </c>
      <c r="GHV94" s="23" t="s">
        <v>132</v>
      </c>
      <c r="GHW94" s="23" t="s">
        <v>132</v>
      </c>
      <c r="GHX94" s="23" t="s">
        <v>132</v>
      </c>
      <c r="GHY94" s="23" t="s">
        <v>132</v>
      </c>
      <c r="GHZ94" s="23" t="s">
        <v>132</v>
      </c>
      <c r="GIA94" s="23" t="s">
        <v>132</v>
      </c>
      <c r="GIB94" s="23" t="s">
        <v>132</v>
      </c>
      <c r="GIC94" s="23" t="s">
        <v>132</v>
      </c>
      <c r="GID94" s="23" t="s">
        <v>132</v>
      </c>
      <c r="GIE94" s="23" t="s">
        <v>132</v>
      </c>
      <c r="GIF94" s="23" t="s">
        <v>132</v>
      </c>
      <c r="GIG94" s="23" t="s">
        <v>132</v>
      </c>
      <c r="GIH94" s="23" t="s">
        <v>132</v>
      </c>
      <c r="GII94" s="23" t="s">
        <v>132</v>
      </c>
      <c r="GIJ94" s="23" t="s">
        <v>132</v>
      </c>
      <c r="GIK94" s="23" t="s">
        <v>132</v>
      </c>
      <c r="GIL94" s="23" t="s">
        <v>132</v>
      </c>
      <c r="GIM94" s="23" t="s">
        <v>132</v>
      </c>
      <c r="GIN94" s="23" t="s">
        <v>132</v>
      </c>
      <c r="GIO94" s="23" t="s">
        <v>132</v>
      </c>
      <c r="GIP94" s="23" t="s">
        <v>132</v>
      </c>
      <c r="GIQ94" s="23" t="s">
        <v>132</v>
      </c>
      <c r="GIR94" s="23" t="s">
        <v>132</v>
      </c>
      <c r="GIS94" s="23" t="s">
        <v>132</v>
      </c>
      <c r="GIT94" s="23" t="s">
        <v>132</v>
      </c>
      <c r="GIU94" s="23" t="s">
        <v>132</v>
      </c>
      <c r="GIV94" s="23" t="s">
        <v>132</v>
      </c>
      <c r="GIW94" s="23" t="s">
        <v>132</v>
      </c>
      <c r="GIX94" s="23" t="s">
        <v>132</v>
      </c>
      <c r="GIY94" s="23" t="s">
        <v>132</v>
      </c>
      <c r="GIZ94" s="23" t="s">
        <v>132</v>
      </c>
      <c r="GJA94" s="23" t="s">
        <v>132</v>
      </c>
      <c r="GJB94" s="23" t="s">
        <v>132</v>
      </c>
      <c r="GJC94" s="23" t="s">
        <v>132</v>
      </c>
      <c r="GJD94" s="23" t="s">
        <v>132</v>
      </c>
      <c r="GJE94" s="23" t="s">
        <v>132</v>
      </c>
      <c r="GJF94" s="23" t="s">
        <v>132</v>
      </c>
      <c r="GJG94" s="23" t="s">
        <v>132</v>
      </c>
      <c r="GJH94" s="23" t="s">
        <v>132</v>
      </c>
      <c r="GJI94" s="23" t="s">
        <v>132</v>
      </c>
      <c r="GJJ94" s="23" t="s">
        <v>132</v>
      </c>
      <c r="GJK94" s="23" t="s">
        <v>132</v>
      </c>
      <c r="GJL94" s="23" t="s">
        <v>132</v>
      </c>
      <c r="GJM94" s="23" t="s">
        <v>132</v>
      </c>
      <c r="GJN94" s="23" t="s">
        <v>132</v>
      </c>
      <c r="GJO94" s="23" t="s">
        <v>132</v>
      </c>
      <c r="GJP94" s="23" t="s">
        <v>132</v>
      </c>
      <c r="GJQ94" s="23" t="s">
        <v>132</v>
      </c>
      <c r="GJR94" s="23" t="s">
        <v>132</v>
      </c>
      <c r="GJS94" s="23" t="s">
        <v>132</v>
      </c>
      <c r="GJT94" s="23" t="s">
        <v>132</v>
      </c>
      <c r="GJU94" s="23" t="s">
        <v>132</v>
      </c>
      <c r="GJV94" s="23" t="s">
        <v>132</v>
      </c>
      <c r="GJW94" s="23" t="s">
        <v>132</v>
      </c>
      <c r="GJX94" s="23" t="s">
        <v>132</v>
      </c>
      <c r="GJY94" s="23" t="s">
        <v>132</v>
      </c>
      <c r="GJZ94" s="23" t="s">
        <v>132</v>
      </c>
      <c r="GKA94" s="23" t="s">
        <v>132</v>
      </c>
      <c r="GKB94" s="23" t="s">
        <v>132</v>
      </c>
      <c r="GKC94" s="23" t="s">
        <v>132</v>
      </c>
      <c r="GKD94" s="23" t="s">
        <v>132</v>
      </c>
      <c r="GKE94" s="23" t="s">
        <v>132</v>
      </c>
      <c r="GKF94" s="23" t="s">
        <v>132</v>
      </c>
      <c r="GKG94" s="23" t="s">
        <v>132</v>
      </c>
      <c r="GKH94" s="23" t="s">
        <v>132</v>
      </c>
      <c r="GKI94" s="23" t="s">
        <v>132</v>
      </c>
      <c r="GKJ94" s="23" t="s">
        <v>132</v>
      </c>
      <c r="GKK94" s="23" t="s">
        <v>132</v>
      </c>
      <c r="GKL94" s="23" t="s">
        <v>132</v>
      </c>
      <c r="GKM94" s="23" t="s">
        <v>132</v>
      </c>
      <c r="GKN94" s="23" t="s">
        <v>132</v>
      </c>
      <c r="GKO94" s="23" t="s">
        <v>132</v>
      </c>
      <c r="GKP94" s="23" t="s">
        <v>132</v>
      </c>
      <c r="GKQ94" s="23" t="s">
        <v>132</v>
      </c>
      <c r="GKR94" s="23" t="s">
        <v>132</v>
      </c>
      <c r="GKS94" s="23" t="s">
        <v>132</v>
      </c>
      <c r="GKT94" s="23" t="s">
        <v>132</v>
      </c>
      <c r="GKU94" s="23" t="s">
        <v>132</v>
      </c>
      <c r="GKV94" s="23" t="s">
        <v>132</v>
      </c>
      <c r="GKW94" s="23" t="s">
        <v>132</v>
      </c>
      <c r="GKX94" s="23" t="s">
        <v>132</v>
      </c>
      <c r="GKY94" s="23" t="s">
        <v>132</v>
      </c>
      <c r="GKZ94" s="23" t="s">
        <v>132</v>
      </c>
      <c r="GLA94" s="23" t="s">
        <v>132</v>
      </c>
      <c r="GLB94" s="23" t="s">
        <v>132</v>
      </c>
      <c r="GLC94" s="23" t="s">
        <v>132</v>
      </c>
      <c r="GLD94" s="23" t="s">
        <v>132</v>
      </c>
      <c r="GLE94" s="23" t="s">
        <v>132</v>
      </c>
      <c r="GLF94" s="23" t="s">
        <v>132</v>
      </c>
      <c r="GLG94" s="23" t="s">
        <v>132</v>
      </c>
      <c r="GLH94" s="23" t="s">
        <v>132</v>
      </c>
      <c r="GLI94" s="23" t="s">
        <v>132</v>
      </c>
      <c r="GLJ94" s="23" t="s">
        <v>132</v>
      </c>
      <c r="GLK94" s="23" t="s">
        <v>132</v>
      </c>
      <c r="GLL94" s="23" t="s">
        <v>132</v>
      </c>
      <c r="GLM94" s="23" t="s">
        <v>132</v>
      </c>
      <c r="GLN94" s="23" t="s">
        <v>132</v>
      </c>
      <c r="GLO94" s="23" t="s">
        <v>132</v>
      </c>
      <c r="GLP94" s="23" t="s">
        <v>132</v>
      </c>
      <c r="GLQ94" s="23" t="s">
        <v>132</v>
      </c>
      <c r="GLR94" s="23" t="s">
        <v>132</v>
      </c>
      <c r="GLS94" s="23" t="s">
        <v>132</v>
      </c>
      <c r="GLT94" s="23" t="s">
        <v>132</v>
      </c>
      <c r="GLU94" s="23" t="s">
        <v>132</v>
      </c>
      <c r="GLV94" s="23" t="s">
        <v>132</v>
      </c>
      <c r="GLW94" s="23" t="s">
        <v>132</v>
      </c>
      <c r="GLX94" s="23" t="s">
        <v>132</v>
      </c>
      <c r="GLY94" s="23" t="s">
        <v>132</v>
      </c>
      <c r="GLZ94" s="23" t="s">
        <v>132</v>
      </c>
      <c r="GMA94" s="23" t="s">
        <v>132</v>
      </c>
      <c r="GMB94" s="23" t="s">
        <v>132</v>
      </c>
      <c r="GMC94" s="23" t="s">
        <v>132</v>
      </c>
      <c r="GMD94" s="23" t="s">
        <v>132</v>
      </c>
      <c r="GME94" s="23" t="s">
        <v>132</v>
      </c>
      <c r="GMF94" s="23" t="s">
        <v>132</v>
      </c>
      <c r="GMG94" s="23" t="s">
        <v>132</v>
      </c>
      <c r="GMH94" s="23" t="s">
        <v>132</v>
      </c>
      <c r="GMI94" s="23" t="s">
        <v>132</v>
      </c>
      <c r="GMJ94" s="23" t="s">
        <v>132</v>
      </c>
      <c r="GMK94" s="23" t="s">
        <v>132</v>
      </c>
      <c r="GML94" s="23" t="s">
        <v>132</v>
      </c>
      <c r="GMM94" s="23" t="s">
        <v>132</v>
      </c>
      <c r="GMN94" s="23" t="s">
        <v>132</v>
      </c>
      <c r="GMO94" s="23" t="s">
        <v>132</v>
      </c>
      <c r="GMP94" s="23" t="s">
        <v>132</v>
      </c>
      <c r="GMQ94" s="23" t="s">
        <v>132</v>
      </c>
      <c r="GMR94" s="23" t="s">
        <v>132</v>
      </c>
      <c r="GMS94" s="23" t="s">
        <v>132</v>
      </c>
      <c r="GMT94" s="23" t="s">
        <v>132</v>
      </c>
      <c r="GMU94" s="23" t="s">
        <v>132</v>
      </c>
      <c r="GMV94" s="23" t="s">
        <v>132</v>
      </c>
      <c r="GMW94" s="23" t="s">
        <v>132</v>
      </c>
      <c r="GMX94" s="23" t="s">
        <v>132</v>
      </c>
      <c r="GMY94" s="23" t="s">
        <v>132</v>
      </c>
      <c r="GMZ94" s="23" t="s">
        <v>132</v>
      </c>
      <c r="GNA94" s="23" t="s">
        <v>132</v>
      </c>
      <c r="GNB94" s="23" t="s">
        <v>132</v>
      </c>
      <c r="GNC94" s="23" t="s">
        <v>132</v>
      </c>
      <c r="GND94" s="23" t="s">
        <v>132</v>
      </c>
      <c r="GNE94" s="23" t="s">
        <v>132</v>
      </c>
      <c r="GNF94" s="23" t="s">
        <v>132</v>
      </c>
      <c r="GNG94" s="23" t="s">
        <v>132</v>
      </c>
      <c r="GNH94" s="23" t="s">
        <v>132</v>
      </c>
      <c r="GNI94" s="23" t="s">
        <v>132</v>
      </c>
      <c r="GNJ94" s="23" t="s">
        <v>132</v>
      </c>
      <c r="GNK94" s="23" t="s">
        <v>132</v>
      </c>
      <c r="GNL94" s="23" t="s">
        <v>132</v>
      </c>
      <c r="GNM94" s="23" t="s">
        <v>132</v>
      </c>
      <c r="GNN94" s="23" t="s">
        <v>132</v>
      </c>
      <c r="GNO94" s="23" t="s">
        <v>132</v>
      </c>
      <c r="GNP94" s="23" t="s">
        <v>132</v>
      </c>
      <c r="GNQ94" s="23" t="s">
        <v>132</v>
      </c>
      <c r="GNR94" s="23" t="s">
        <v>132</v>
      </c>
      <c r="GNS94" s="23" t="s">
        <v>132</v>
      </c>
      <c r="GNT94" s="23" t="s">
        <v>132</v>
      </c>
      <c r="GNU94" s="23" t="s">
        <v>132</v>
      </c>
      <c r="GNV94" s="23" t="s">
        <v>132</v>
      </c>
      <c r="GNW94" s="23" t="s">
        <v>132</v>
      </c>
      <c r="GNX94" s="23" t="s">
        <v>132</v>
      </c>
      <c r="GNY94" s="23" t="s">
        <v>132</v>
      </c>
      <c r="GNZ94" s="23" t="s">
        <v>132</v>
      </c>
      <c r="GOA94" s="23" t="s">
        <v>132</v>
      </c>
      <c r="GOB94" s="23" t="s">
        <v>132</v>
      </c>
      <c r="GOC94" s="23" t="s">
        <v>132</v>
      </c>
      <c r="GOD94" s="23" t="s">
        <v>132</v>
      </c>
      <c r="GOE94" s="23" t="s">
        <v>132</v>
      </c>
      <c r="GOF94" s="23" t="s">
        <v>132</v>
      </c>
      <c r="GOG94" s="23" t="s">
        <v>132</v>
      </c>
      <c r="GOH94" s="23" t="s">
        <v>132</v>
      </c>
      <c r="GOI94" s="23" t="s">
        <v>132</v>
      </c>
      <c r="GOJ94" s="23" t="s">
        <v>132</v>
      </c>
      <c r="GOK94" s="23" t="s">
        <v>132</v>
      </c>
      <c r="GOL94" s="23" t="s">
        <v>132</v>
      </c>
      <c r="GOM94" s="23" t="s">
        <v>132</v>
      </c>
      <c r="GON94" s="23" t="s">
        <v>132</v>
      </c>
      <c r="GOO94" s="23" t="s">
        <v>132</v>
      </c>
      <c r="GOP94" s="23" t="s">
        <v>132</v>
      </c>
      <c r="GOQ94" s="23" t="s">
        <v>132</v>
      </c>
      <c r="GOR94" s="23" t="s">
        <v>132</v>
      </c>
      <c r="GOS94" s="23" t="s">
        <v>132</v>
      </c>
      <c r="GOT94" s="23" t="s">
        <v>132</v>
      </c>
      <c r="GOU94" s="23" t="s">
        <v>132</v>
      </c>
      <c r="GOV94" s="23" t="s">
        <v>132</v>
      </c>
      <c r="GOW94" s="23" t="s">
        <v>132</v>
      </c>
      <c r="GOX94" s="23" t="s">
        <v>132</v>
      </c>
      <c r="GOY94" s="23" t="s">
        <v>132</v>
      </c>
      <c r="GOZ94" s="23" t="s">
        <v>132</v>
      </c>
      <c r="GPA94" s="23" t="s">
        <v>132</v>
      </c>
      <c r="GPB94" s="23" t="s">
        <v>132</v>
      </c>
      <c r="GPC94" s="23" t="s">
        <v>132</v>
      </c>
      <c r="GPD94" s="23" t="s">
        <v>132</v>
      </c>
      <c r="GPE94" s="23" t="s">
        <v>132</v>
      </c>
      <c r="GPF94" s="23" t="s">
        <v>132</v>
      </c>
      <c r="GPG94" s="23" t="s">
        <v>132</v>
      </c>
      <c r="GPH94" s="23" t="s">
        <v>132</v>
      </c>
      <c r="GPI94" s="23" t="s">
        <v>132</v>
      </c>
      <c r="GPJ94" s="23" t="s">
        <v>132</v>
      </c>
      <c r="GPK94" s="23" t="s">
        <v>132</v>
      </c>
      <c r="GPL94" s="23" t="s">
        <v>132</v>
      </c>
      <c r="GPM94" s="23" t="s">
        <v>132</v>
      </c>
      <c r="GPN94" s="23" t="s">
        <v>132</v>
      </c>
      <c r="GPO94" s="23" t="s">
        <v>132</v>
      </c>
      <c r="GPP94" s="23" t="s">
        <v>132</v>
      </c>
      <c r="GPQ94" s="23" t="s">
        <v>132</v>
      </c>
      <c r="GPR94" s="23" t="s">
        <v>132</v>
      </c>
      <c r="GPS94" s="23" t="s">
        <v>132</v>
      </c>
      <c r="GPT94" s="23" t="s">
        <v>132</v>
      </c>
      <c r="GPU94" s="23" t="s">
        <v>132</v>
      </c>
      <c r="GPV94" s="23" t="s">
        <v>132</v>
      </c>
      <c r="GPW94" s="23" t="s">
        <v>132</v>
      </c>
      <c r="GPX94" s="23" t="s">
        <v>132</v>
      </c>
      <c r="GPY94" s="23" t="s">
        <v>132</v>
      </c>
      <c r="GPZ94" s="23" t="s">
        <v>132</v>
      </c>
      <c r="GQA94" s="23" t="s">
        <v>132</v>
      </c>
      <c r="GQB94" s="23" t="s">
        <v>132</v>
      </c>
      <c r="GQC94" s="23" t="s">
        <v>132</v>
      </c>
      <c r="GQD94" s="23" t="s">
        <v>132</v>
      </c>
      <c r="GQE94" s="23" t="s">
        <v>132</v>
      </c>
      <c r="GQF94" s="23" t="s">
        <v>132</v>
      </c>
      <c r="GQG94" s="23" t="s">
        <v>132</v>
      </c>
      <c r="GQH94" s="23" t="s">
        <v>132</v>
      </c>
      <c r="GQI94" s="23" t="s">
        <v>132</v>
      </c>
      <c r="GQJ94" s="23" t="s">
        <v>132</v>
      </c>
      <c r="GQK94" s="23" t="s">
        <v>132</v>
      </c>
      <c r="GQL94" s="23" t="s">
        <v>132</v>
      </c>
      <c r="GQM94" s="23" t="s">
        <v>132</v>
      </c>
      <c r="GQN94" s="23" t="s">
        <v>132</v>
      </c>
      <c r="GQO94" s="23" t="s">
        <v>132</v>
      </c>
      <c r="GQP94" s="23" t="s">
        <v>132</v>
      </c>
      <c r="GQQ94" s="23" t="s">
        <v>132</v>
      </c>
      <c r="GQR94" s="23" t="s">
        <v>132</v>
      </c>
      <c r="GQS94" s="23" t="s">
        <v>132</v>
      </c>
      <c r="GQT94" s="23" t="s">
        <v>132</v>
      </c>
      <c r="GQU94" s="23" t="s">
        <v>132</v>
      </c>
      <c r="GQV94" s="23" t="s">
        <v>132</v>
      </c>
      <c r="GQW94" s="23" t="s">
        <v>132</v>
      </c>
      <c r="GQX94" s="23" t="s">
        <v>132</v>
      </c>
      <c r="GQY94" s="23" t="s">
        <v>132</v>
      </c>
      <c r="GQZ94" s="23" t="s">
        <v>132</v>
      </c>
      <c r="GRA94" s="23" t="s">
        <v>132</v>
      </c>
      <c r="GRB94" s="23" t="s">
        <v>132</v>
      </c>
      <c r="GRC94" s="23" t="s">
        <v>132</v>
      </c>
      <c r="GRD94" s="23" t="s">
        <v>132</v>
      </c>
      <c r="GRE94" s="23" t="s">
        <v>132</v>
      </c>
      <c r="GRF94" s="23" t="s">
        <v>132</v>
      </c>
      <c r="GRG94" s="23" t="s">
        <v>132</v>
      </c>
      <c r="GRH94" s="23" t="s">
        <v>132</v>
      </c>
      <c r="GRI94" s="23" t="s">
        <v>132</v>
      </c>
      <c r="GRJ94" s="23" t="s">
        <v>132</v>
      </c>
      <c r="GRK94" s="23" t="s">
        <v>132</v>
      </c>
      <c r="GRL94" s="23" t="s">
        <v>132</v>
      </c>
      <c r="GRM94" s="23" t="s">
        <v>132</v>
      </c>
      <c r="GRN94" s="23" t="s">
        <v>132</v>
      </c>
      <c r="GRO94" s="23" t="s">
        <v>132</v>
      </c>
      <c r="GRP94" s="23" t="s">
        <v>132</v>
      </c>
      <c r="GRQ94" s="23" t="s">
        <v>132</v>
      </c>
      <c r="GRR94" s="23" t="s">
        <v>132</v>
      </c>
      <c r="GRS94" s="23" t="s">
        <v>132</v>
      </c>
      <c r="GRT94" s="23" t="s">
        <v>132</v>
      </c>
      <c r="GRU94" s="23" t="s">
        <v>132</v>
      </c>
      <c r="GRV94" s="23" t="s">
        <v>132</v>
      </c>
      <c r="GRW94" s="23" t="s">
        <v>132</v>
      </c>
      <c r="GRX94" s="23" t="s">
        <v>132</v>
      </c>
      <c r="GRY94" s="23" t="s">
        <v>132</v>
      </c>
      <c r="GRZ94" s="23" t="s">
        <v>132</v>
      </c>
      <c r="GSA94" s="23" t="s">
        <v>132</v>
      </c>
      <c r="GSB94" s="23" t="s">
        <v>132</v>
      </c>
      <c r="GSC94" s="23" t="s">
        <v>132</v>
      </c>
      <c r="GSD94" s="23" t="s">
        <v>132</v>
      </c>
      <c r="GSE94" s="23" t="s">
        <v>132</v>
      </c>
      <c r="GSF94" s="23" t="s">
        <v>132</v>
      </c>
      <c r="GSG94" s="23" t="s">
        <v>132</v>
      </c>
      <c r="GSH94" s="23" t="s">
        <v>132</v>
      </c>
      <c r="GSI94" s="23" t="s">
        <v>132</v>
      </c>
      <c r="GSJ94" s="23" t="s">
        <v>132</v>
      </c>
      <c r="GSK94" s="23" t="s">
        <v>132</v>
      </c>
      <c r="GSL94" s="23" t="s">
        <v>132</v>
      </c>
      <c r="GSM94" s="23" t="s">
        <v>132</v>
      </c>
      <c r="GSN94" s="23" t="s">
        <v>132</v>
      </c>
      <c r="GSO94" s="23" t="s">
        <v>132</v>
      </c>
      <c r="GSP94" s="23" t="s">
        <v>132</v>
      </c>
      <c r="GSQ94" s="23" t="s">
        <v>132</v>
      </c>
      <c r="GSR94" s="23" t="s">
        <v>132</v>
      </c>
      <c r="GSS94" s="23" t="s">
        <v>132</v>
      </c>
      <c r="GST94" s="23" t="s">
        <v>132</v>
      </c>
      <c r="GSU94" s="23" t="s">
        <v>132</v>
      </c>
      <c r="GSV94" s="23" t="s">
        <v>132</v>
      </c>
      <c r="GSW94" s="23" t="s">
        <v>132</v>
      </c>
      <c r="GSX94" s="23" t="s">
        <v>132</v>
      </c>
      <c r="GSY94" s="23" t="s">
        <v>132</v>
      </c>
      <c r="GSZ94" s="23" t="s">
        <v>132</v>
      </c>
      <c r="GTA94" s="23" t="s">
        <v>132</v>
      </c>
      <c r="GTB94" s="23" t="s">
        <v>132</v>
      </c>
      <c r="GTC94" s="23" t="s">
        <v>132</v>
      </c>
      <c r="GTD94" s="23" t="s">
        <v>132</v>
      </c>
      <c r="GTE94" s="23" t="s">
        <v>132</v>
      </c>
      <c r="GTF94" s="23" t="s">
        <v>132</v>
      </c>
      <c r="GTG94" s="23" t="s">
        <v>132</v>
      </c>
      <c r="GTH94" s="23" t="s">
        <v>132</v>
      </c>
      <c r="GTI94" s="23" t="s">
        <v>132</v>
      </c>
      <c r="GTJ94" s="23" t="s">
        <v>132</v>
      </c>
      <c r="GTK94" s="23" t="s">
        <v>132</v>
      </c>
      <c r="GTL94" s="23" t="s">
        <v>132</v>
      </c>
      <c r="GTM94" s="23" t="s">
        <v>132</v>
      </c>
      <c r="GTN94" s="23" t="s">
        <v>132</v>
      </c>
      <c r="GTO94" s="23" t="s">
        <v>132</v>
      </c>
      <c r="GTP94" s="23" t="s">
        <v>132</v>
      </c>
      <c r="GTQ94" s="23" t="s">
        <v>132</v>
      </c>
      <c r="GTR94" s="23" t="s">
        <v>132</v>
      </c>
      <c r="GTS94" s="23" t="s">
        <v>132</v>
      </c>
      <c r="GTT94" s="23" t="s">
        <v>132</v>
      </c>
      <c r="GTU94" s="23" t="s">
        <v>132</v>
      </c>
      <c r="GTV94" s="23" t="s">
        <v>132</v>
      </c>
      <c r="GTW94" s="23" t="s">
        <v>132</v>
      </c>
      <c r="GTX94" s="23" t="s">
        <v>132</v>
      </c>
      <c r="GTY94" s="23" t="s">
        <v>132</v>
      </c>
      <c r="GTZ94" s="23" t="s">
        <v>132</v>
      </c>
      <c r="GUA94" s="23" t="s">
        <v>132</v>
      </c>
      <c r="GUB94" s="23" t="s">
        <v>132</v>
      </c>
      <c r="GUC94" s="23" t="s">
        <v>132</v>
      </c>
      <c r="GUD94" s="23" t="s">
        <v>132</v>
      </c>
      <c r="GUE94" s="23" t="s">
        <v>132</v>
      </c>
      <c r="GUF94" s="23" t="s">
        <v>132</v>
      </c>
      <c r="GUG94" s="23" t="s">
        <v>132</v>
      </c>
      <c r="GUH94" s="23" t="s">
        <v>132</v>
      </c>
      <c r="GUI94" s="23" t="s">
        <v>132</v>
      </c>
      <c r="GUJ94" s="23" t="s">
        <v>132</v>
      </c>
      <c r="GUK94" s="23" t="s">
        <v>132</v>
      </c>
      <c r="GUL94" s="23" t="s">
        <v>132</v>
      </c>
      <c r="GUM94" s="23" t="s">
        <v>132</v>
      </c>
      <c r="GUN94" s="23" t="s">
        <v>132</v>
      </c>
      <c r="GUO94" s="23" t="s">
        <v>132</v>
      </c>
      <c r="GUP94" s="23" t="s">
        <v>132</v>
      </c>
      <c r="GUQ94" s="23" t="s">
        <v>132</v>
      </c>
      <c r="GUR94" s="23" t="s">
        <v>132</v>
      </c>
      <c r="GUS94" s="23" t="s">
        <v>132</v>
      </c>
      <c r="GUT94" s="23" t="s">
        <v>132</v>
      </c>
      <c r="GUU94" s="23" t="s">
        <v>132</v>
      </c>
      <c r="GUV94" s="23" t="s">
        <v>132</v>
      </c>
      <c r="GUW94" s="23" t="s">
        <v>132</v>
      </c>
      <c r="GUX94" s="23" t="s">
        <v>132</v>
      </c>
      <c r="GUY94" s="23" t="s">
        <v>132</v>
      </c>
      <c r="GUZ94" s="23" t="s">
        <v>132</v>
      </c>
      <c r="GVA94" s="23" t="s">
        <v>132</v>
      </c>
      <c r="GVB94" s="23" t="s">
        <v>132</v>
      </c>
      <c r="GVC94" s="23" t="s">
        <v>132</v>
      </c>
      <c r="GVD94" s="23" t="s">
        <v>132</v>
      </c>
      <c r="GVE94" s="23" t="s">
        <v>132</v>
      </c>
      <c r="GVF94" s="23" t="s">
        <v>132</v>
      </c>
      <c r="GVG94" s="23" t="s">
        <v>132</v>
      </c>
      <c r="GVH94" s="23" t="s">
        <v>132</v>
      </c>
      <c r="GVI94" s="23" t="s">
        <v>132</v>
      </c>
      <c r="GVJ94" s="23" t="s">
        <v>132</v>
      </c>
      <c r="GVK94" s="23" t="s">
        <v>132</v>
      </c>
      <c r="GVL94" s="23" t="s">
        <v>132</v>
      </c>
      <c r="GVM94" s="23" t="s">
        <v>132</v>
      </c>
      <c r="GVN94" s="23" t="s">
        <v>132</v>
      </c>
      <c r="GVO94" s="23" t="s">
        <v>132</v>
      </c>
      <c r="GVP94" s="23" t="s">
        <v>132</v>
      </c>
      <c r="GVQ94" s="23" t="s">
        <v>132</v>
      </c>
      <c r="GVR94" s="23" t="s">
        <v>132</v>
      </c>
      <c r="GVS94" s="23" t="s">
        <v>132</v>
      </c>
      <c r="GVT94" s="23" t="s">
        <v>132</v>
      </c>
      <c r="GVU94" s="23" t="s">
        <v>132</v>
      </c>
      <c r="GVV94" s="23" t="s">
        <v>132</v>
      </c>
      <c r="GVW94" s="23" t="s">
        <v>132</v>
      </c>
      <c r="GVX94" s="23" t="s">
        <v>132</v>
      </c>
      <c r="GVY94" s="23" t="s">
        <v>132</v>
      </c>
      <c r="GVZ94" s="23" t="s">
        <v>132</v>
      </c>
      <c r="GWA94" s="23" t="s">
        <v>132</v>
      </c>
      <c r="GWB94" s="23" t="s">
        <v>132</v>
      </c>
      <c r="GWC94" s="23" t="s">
        <v>132</v>
      </c>
      <c r="GWD94" s="23" t="s">
        <v>132</v>
      </c>
      <c r="GWE94" s="23" t="s">
        <v>132</v>
      </c>
      <c r="GWF94" s="23" t="s">
        <v>132</v>
      </c>
      <c r="GWG94" s="23" t="s">
        <v>132</v>
      </c>
      <c r="GWH94" s="23" t="s">
        <v>132</v>
      </c>
      <c r="GWI94" s="23" t="s">
        <v>132</v>
      </c>
      <c r="GWJ94" s="23" t="s">
        <v>132</v>
      </c>
      <c r="GWK94" s="23" t="s">
        <v>132</v>
      </c>
      <c r="GWL94" s="23" t="s">
        <v>132</v>
      </c>
      <c r="GWM94" s="23" t="s">
        <v>132</v>
      </c>
      <c r="GWN94" s="23" t="s">
        <v>132</v>
      </c>
      <c r="GWO94" s="23" t="s">
        <v>132</v>
      </c>
      <c r="GWP94" s="23" t="s">
        <v>132</v>
      </c>
      <c r="GWQ94" s="23" t="s">
        <v>132</v>
      </c>
      <c r="GWR94" s="23" t="s">
        <v>132</v>
      </c>
      <c r="GWS94" s="23" t="s">
        <v>132</v>
      </c>
      <c r="GWT94" s="23" t="s">
        <v>132</v>
      </c>
      <c r="GWU94" s="23" t="s">
        <v>132</v>
      </c>
      <c r="GWV94" s="23" t="s">
        <v>132</v>
      </c>
      <c r="GWW94" s="23" t="s">
        <v>132</v>
      </c>
      <c r="GWX94" s="23" t="s">
        <v>132</v>
      </c>
      <c r="GWY94" s="23" t="s">
        <v>132</v>
      </c>
      <c r="GWZ94" s="23" t="s">
        <v>132</v>
      </c>
      <c r="GXA94" s="23" t="s">
        <v>132</v>
      </c>
      <c r="GXB94" s="23" t="s">
        <v>132</v>
      </c>
      <c r="GXC94" s="23" t="s">
        <v>132</v>
      </c>
      <c r="GXD94" s="23" t="s">
        <v>132</v>
      </c>
      <c r="GXE94" s="23" t="s">
        <v>132</v>
      </c>
      <c r="GXF94" s="23" t="s">
        <v>132</v>
      </c>
      <c r="GXG94" s="23" t="s">
        <v>132</v>
      </c>
      <c r="GXH94" s="23" t="s">
        <v>132</v>
      </c>
      <c r="GXI94" s="23" t="s">
        <v>132</v>
      </c>
      <c r="GXJ94" s="23" t="s">
        <v>132</v>
      </c>
      <c r="GXK94" s="23" t="s">
        <v>132</v>
      </c>
      <c r="GXL94" s="23" t="s">
        <v>132</v>
      </c>
      <c r="GXM94" s="23" t="s">
        <v>132</v>
      </c>
      <c r="GXN94" s="23" t="s">
        <v>132</v>
      </c>
      <c r="GXO94" s="23" t="s">
        <v>132</v>
      </c>
      <c r="GXP94" s="23" t="s">
        <v>132</v>
      </c>
      <c r="GXQ94" s="23" t="s">
        <v>132</v>
      </c>
      <c r="GXR94" s="23" t="s">
        <v>132</v>
      </c>
      <c r="GXS94" s="23" t="s">
        <v>132</v>
      </c>
      <c r="GXT94" s="23" t="s">
        <v>132</v>
      </c>
      <c r="GXU94" s="23" t="s">
        <v>132</v>
      </c>
      <c r="GXV94" s="23" t="s">
        <v>132</v>
      </c>
      <c r="GXW94" s="23" t="s">
        <v>132</v>
      </c>
      <c r="GXX94" s="23" t="s">
        <v>132</v>
      </c>
      <c r="GXY94" s="23" t="s">
        <v>132</v>
      </c>
      <c r="GXZ94" s="23" t="s">
        <v>132</v>
      </c>
      <c r="GYA94" s="23" t="s">
        <v>132</v>
      </c>
      <c r="GYB94" s="23" t="s">
        <v>132</v>
      </c>
      <c r="GYC94" s="23" t="s">
        <v>132</v>
      </c>
      <c r="GYD94" s="23" t="s">
        <v>132</v>
      </c>
      <c r="GYE94" s="23" t="s">
        <v>132</v>
      </c>
      <c r="GYF94" s="23" t="s">
        <v>132</v>
      </c>
      <c r="GYG94" s="23" t="s">
        <v>132</v>
      </c>
      <c r="GYH94" s="23" t="s">
        <v>132</v>
      </c>
      <c r="GYI94" s="23" t="s">
        <v>132</v>
      </c>
      <c r="GYJ94" s="23" t="s">
        <v>132</v>
      </c>
      <c r="GYK94" s="23" t="s">
        <v>132</v>
      </c>
      <c r="GYL94" s="23" t="s">
        <v>132</v>
      </c>
      <c r="GYM94" s="23" t="s">
        <v>132</v>
      </c>
      <c r="GYN94" s="23" t="s">
        <v>132</v>
      </c>
      <c r="GYO94" s="23" t="s">
        <v>132</v>
      </c>
      <c r="GYP94" s="23" t="s">
        <v>132</v>
      </c>
      <c r="GYQ94" s="23" t="s">
        <v>132</v>
      </c>
      <c r="GYR94" s="23" t="s">
        <v>132</v>
      </c>
      <c r="GYS94" s="23" t="s">
        <v>132</v>
      </c>
      <c r="GYT94" s="23" t="s">
        <v>132</v>
      </c>
      <c r="GYU94" s="23" t="s">
        <v>132</v>
      </c>
      <c r="GYV94" s="23" t="s">
        <v>132</v>
      </c>
      <c r="GYW94" s="23" t="s">
        <v>132</v>
      </c>
      <c r="GYX94" s="23" t="s">
        <v>132</v>
      </c>
      <c r="GYY94" s="23" t="s">
        <v>132</v>
      </c>
      <c r="GYZ94" s="23" t="s">
        <v>132</v>
      </c>
      <c r="GZA94" s="23" t="s">
        <v>132</v>
      </c>
      <c r="GZB94" s="23" t="s">
        <v>132</v>
      </c>
      <c r="GZC94" s="23" t="s">
        <v>132</v>
      </c>
      <c r="GZD94" s="23" t="s">
        <v>132</v>
      </c>
      <c r="GZE94" s="23" t="s">
        <v>132</v>
      </c>
      <c r="GZF94" s="23" t="s">
        <v>132</v>
      </c>
      <c r="GZG94" s="23" t="s">
        <v>132</v>
      </c>
      <c r="GZH94" s="23" t="s">
        <v>132</v>
      </c>
      <c r="GZI94" s="23" t="s">
        <v>132</v>
      </c>
      <c r="GZJ94" s="23" t="s">
        <v>132</v>
      </c>
      <c r="GZK94" s="23" t="s">
        <v>132</v>
      </c>
      <c r="GZL94" s="23" t="s">
        <v>132</v>
      </c>
      <c r="GZM94" s="23" t="s">
        <v>132</v>
      </c>
      <c r="GZN94" s="23" t="s">
        <v>132</v>
      </c>
      <c r="GZO94" s="23" t="s">
        <v>132</v>
      </c>
      <c r="GZP94" s="23" t="s">
        <v>132</v>
      </c>
      <c r="GZQ94" s="23" t="s">
        <v>132</v>
      </c>
      <c r="GZR94" s="23" t="s">
        <v>132</v>
      </c>
      <c r="GZS94" s="23" t="s">
        <v>132</v>
      </c>
      <c r="GZT94" s="23" t="s">
        <v>132</v>
      </c>
      <c r="GZU94" s="23" t="s">
        <v>132</v>
      </c>
      <c r="GZV94" s="23" t="s">
        <v>132</v>
      </c>
      <c r="GZW94" s="23" t="s">
        <v>132</v>
      </c>
      <c r="GZX94" s="23" t="s">
        <v>132</v>
      </c>
      <c r="GZY94" s="23" t="s">
        <v>132</v>
      </c>
      <c r="GZZ94" s="23" t="s">
        <v>132</v>
      </c>
      <c r="HAA94" s="23" t="s">
        <v>132</v>
      </c>
      <c r="HAB94" s="23" t="s">
        <v>132</v>
      </c>
      <c r="HAC94" s="23" t="s">
        <v>132</v>
      </c>
      <c r="HAD94" s="23" t="s">
        <v>132</v>
      </c>
      <c r="HAE94" s="23" t="s">
        <v>132</v>
      </c>
      <c r="HAF94" s="23" t="s">
        <v>132</v>
      </c>
      <c r="HAG94" s="23" t="s">
        <v>132</v>
      </c>
      <c r="HAH94" s="23" t="s">
        <v>132</v>
      </c>
      <c r="HAI94" s="23" t="s">
        <v>132</v>
      </c>
      <c r="HAJ94" s="23" t="s">
        <v>132</v>
      </c>
      <c r="HAK94" s="23" t="s">
        <v>132</v>
      </c>
      <c r="HAL94" s="23" t="s">
        <v>132</v>
      </c>
      <c r="HAM94" s="23" t="s">
        <v>132</v>
      </c>
      <c r="HAN94" s="23" t="s">
        <v>132</v>
      </c>
      <c r="HAO94" s="23" t="s">
        <v>132</v>
      </c>
      <c r="HAP94" s="23" t="s">
        <v>132</v>
      </c>
      <c r="HAQ94" s="23" t="s">
        <v>132</v>
      </c>
      <c r="HAR94" s="23" t="s">
        <v>132</v>
      </c>
      <c r="HAS94" s="23" t="s">
        <v>132</v>
      </c>
      <c r="HAT94" s="23" t="s">
        <v>132</v>
      </c>
      <c r="HAU94" s="23" t="s">
        <v>132</v>
      </c>
      <c r="HAV94" s="23" t="s">
        <v>132</v>
      </c>
      <c r="HAW94" s="23" t="s">
        <v>132</v>
      </c>
      <c r="HAX94" s="23" t="s">
        <v>132</v>
      </c>
      <c r="HAY94" s="23" t="s">
        <v>132</v>
      </c>
      <c r="HAZ94" s="23" t="s">
        <v>132</v>
      </c>
      <c r="HBA94" s="23" t="s">
        <v>132</v>
      </c>
      <c r="HBB94" s="23" t="s">
        <v>132</v>
      </c>
      <c r="HBC94" s="23" t="s">
        <v>132</v>
      </c>
      <c r="HBD94" s="23" t="s">
        <v>132</v>
      </c>
      <c r="HBE94" s="23" t="s">
        <v>132</v>
      </c>
      <c r="HBF94" s="23" t="s">
        <v>132</v>
      </c>
      <c r="HBG94" s="23" t="s">
        <v>132</v>
      </c>
      <c r="HBH94" s="23" t="s">
        <v>132</v>
      </c>
      <c r="HBI94" s="23" t="s">
        <v>132</v>
      </c>
      <c r="HBJ94" s="23" t="s">
        <v>132</v>
      </c>
      <c r="HBK94" s="23" t="s">
        <v>132</v>
      </c>
      <c r="HBL94" s="23" t="s">
        <v>132</v>
      </c>
      <c r="HBM94" s="23" t="s">
        <v>132</v>
      </c>
      <c r="HBN94" s="23" t="s">
        <v>132</v>
      </c>
      <c r="HBO94" s="23" t="s">
        <v>132</v>
      </c>
      <c r="HBP94" s="23" t="s">
        <v>132</v>
      </c>
      <c r="HBQ94" s="23" t="s">
        <v>132</v>
      </c>
      <c r="HBR94" s="23" t="s">
        <v>132</v>
      </c>
      <c r="HBS94" s="23" t="s">
        <v>132</v>
      </c>
      <c r="HBT94" s="23" t="s">
        <v>132</v>
      </c>
      <c r="HBU94" s="23" t="s">
        <v>132</v>
      </c>
      <c r="HBV94" s="23" t="s">
        <v>132</v>
      </c>
      <c r="HBW94" s="23" t="s">
        <v>132</v>
      </c>
      <c r="HBX94" s="23" t="s">
        <v>132</v>
      </c>
      <c r="HBY94" s="23" t="s">
        <v>132</v>
      </c>
      <c r="HBZ94" s="23" t="s">
        <v>132</v>
      </c>
      <c r="HCA94" s="23" t="s">
        <v>132</v>
      </c>
      <c r="HCB94" s="23" t="s">
        <v>132</v>
      </c>
      <c r="HCC94" s="23" t="s">
        <v>132</v>
      </c>
      <c r="HCD94" s="23" t="s">
        <v>132</v>
      </c>
      <c r="HCE94" s="23" t="s">
        <v>132</v>
      </c>
      <c r="HCF94" s="23" t="s">
        <v>132</v>
      </c>
      <c r="HCG94" s="23" t="s">
        <v>132</v>
      </c>
      <c r="HCH94" s="23" t="s">
        <v>132</v>
      </c>
      <c r="HCI94" s="23" t="s">
        <v>132</v>
      </c>
      <c r="HCJ94" s="23" t="s">
        <v>132</v>
      </c>
      <c r="HCK94" s="23" t="s">
        <v>132</v>
      </c>
      <c r="HCL94" s="23" t="s">
        <v>132</v>
      </c>
      <c r="HCM94" s="23" t="s">
        <v>132</v>
      </c>
      <c r="HCN94" s="23" t="s">
        <v>132</v>
      </c>
      <c r="HCO94" s="23" t="s">
        <v>132</v>
      </c>
      <c r="HCP94" s="23" t="s">
        <v>132</v>
      </c>
      <c r="HCQ94" s="23" t="s">
        <v>132</v>
      </c>
      <c r="HCR94" s="23" t="s">
        <v>132</v>
      </c>
      <c r="HCS94" s="23" t="s">
        <v>132</v>
      </c>
      <c r="HCT94" s="23" t="s">
        <v>132</v>
      </c>
      <c r="HCU94" s="23" t="s">
        <v>132</v>
      </c>
      <c r="HCV94" s="23" t="s">
        <v>132</v>
      </c>
      <c r="HCW94" s="23" t="s">
        <v>132</v>
      </c>
      <c r="HCX94" s="23" t="s">
        <v>132</v>
      </c>
      <c r="HCY94" s="23" t="s">
        <v>132</v>
      </c>
      <c r="HCZ94" s="23" t="s">
        <v>132</v>
      </c>
      <c r="HDA94" s="23" t="s">
        <v>132</v>
      </c>
      <c r="HDB94" s="23" t="s">
        <v>132</v>
      </c>
      <c r="HDC94" s="23" t="s">
        <v>132</v>
      </c>
      <c r="HDD94" s="23" t="s">
        <v>132</v>
      </c>
      <c r="HDE94" s="23" t="s">
        <v>132</v>
      </c>
      <c r="HDF94" s="23" t="s">
        <v>132</v>
      </c>
      <c r="HDG94" s="23" t="s">
        <v>132</v>
      </c>
      <c r="HDH94" s="23" t="s">
        <v>132</v>
      </c>
      <c r="HDI94" s="23" t="s">
        <v>132</v>
      </c>
      <c r="HDJ94" s="23" t="s">
        <v>132</v>
      </c>
      <c r="HDK94" s="23" t="s">
        <v>132</v>
      </c>
      <c r="HDL94" s="23" t="s">
        <v>132</v>
      </c>
      <c r="HDM94" s="23" t="s">
        <v>132</v>
      </c>
      <c r="HDN94" s="23" t="s">
        <v>132</v>
      </c>
      <c r="HDO94" s="23" t="s">
        <v>132</v>
      </c>
      <c r="HDP94" s="23" t="s">
        <v>132</v>
      </c>
      <c r="HDQ94" s="23" t="s">
        <v>132</v>
      </c>
      <c r="HDR94" s="23" t="s">
        <v>132</v>
      </c>
      <c r="HDS94" s="23" t="s">
        <v>132</v>
      </c>
      <c r="HDT94" s="23" t="s">
        <v>132</v>
      </c>
      <c r="HDU94" s="23" t="s">
        <v>132</v>
      </c>
      <c r="HDV94" s="23" t="s">
        <v>132</v>
      </c>
      <c r="HDW94" s="23" t="s">
        <v>132</v>
      </c>
      <c r="HDX94" s="23" t="s">
        <v>132</v>
      </c>
      <c r="HDY94" s="23" t="s">
        <v>132</v>
      </c>
      <c r="HDZ94" s="23" t="s">
        <v>132</v>
      </c>
      <c r="HEA94" s="23" t="s">
        <v>132</v>
      </c>
      <c r="HEB94" s="23" t="s">
        <v>132</v>
      </c>
      <c r="HEC94" s="23" t="s">
        <v>132</v>
      </c>
      <c r="HED94" s="23" t="s">
        <v>132</v>
      </c>
      <c r="HEE94" s="23" t="s">
        <v>132</v>
      </c>
      <c r="HEF94" s="23" t="s">
        <v>132</v>
      </c>
      <c r="HEG94" s="23" t="s">
        <v>132</v>
      </c>
      <c r="HEH94" s="23" t="s">
        <v>132</v>
      </c>
      <c r="HEI94" s="23" t="s">
        <v>132</v>
      </c>
      <c r="HEJ94" s="23" t="s">
        <v>132</v>
      </c>
      <c r="HEK94" s="23" t="s">
        <v>132</v>
      </c>
      <c r="HEL94" s="23" t="s">
        <v>132</v>
      </c>
      <c r="HEM94" s="23" t="s">
        <v>132</v>
      </c>
      <c r="HEN94" s="23" t="s">
        <v>132</v>
      </c>
      <c r="HEO94" s="23" t="s">
        <v>132</v>
      </c>
      <c r="HEP94" s="23" t="s">
        <v>132</v>
      </c>
      <c r="HEQ94" s="23" t="s">
        <v>132</v>
      </c>
      <c r="HER94" s="23" t="s">
        <v>132</v>
      </c>
      <c r="HES94" s="23" t="s">
        <v>132</v>
      </c>
      <c r="HET94" s="23" t="s">
        <v>132</v>
      </c>
      <c r="HEU94" s="23" t="s">
        <v>132</v>
      </c>
      <c r="HEV94" s="23" t="s">
        <v>132</v>
      </c>
      <c r="HEW94" s="23" t="s">
        <v>132</v>
      </c>
      <c r="HEX94" s="23" t="s">
        <v>132</v>
      </c>
      <c r="HEY94" s="23" t="s">
        <v>132</v>
      </c>
      <c r="HEZ94" s="23" t="s">
        <v>132</v>
      </c>
      <c r="HFA94" s="23" t="s">
        <v>132</v>
      </c>
      <c r="HFB94" s="23" t="s">
        <v>132</v>
      </c>
      <c r="HFC94" s="23" t="s">
        <v>132</v>
      </c>
      <c r="HFD94" s="23" t="s">
        <v>132</v>
      </c>
      <c r="HFE94" s="23" t="s">
        <v>132</v>
      </c>
      <c r="HFF94" s="23" t="s">
        <v>132</v>
      </c>
      <c r="HFG94" s="23" t="s">
        <v>132</v>
      </c>
      <c r="HFH94" s="23" t="s">
        <v>132</v>
      </c>
      <c r="HFI94" s="23" t="s">
        <v>132</v>
      </c>
      <c r="HFJ94" s="23" t="s">
        <v>132</v>
      </c>
      <c r="HFK94" s="23" t="s">
        <v>132</v>
      </c>
      <c r="HFL94" s="23" t="s">
        <v>132</v>
      </c>
      <c r="HFM94" s="23" t="s">
        <v>132</v>
      </c>
      <c r="HFN94" s="23" t="s">
        <v>132</v>
      </c>
      <c r="HFO94" s="23" t="s">
        <v>132</v>
      </c>
      <c r="HFP94" s="23" t="s">
        <v>132</v>
      </c>
      <c r="HFQ94" s="23" t="s">
        <v>132</v>
      </c>
      <c r="HFR94" s="23" t="s">
        <v>132</v>
      </c>
      <c r="HFS94" s="23" t="s">
        <v>132</v>
      </c>
      <c r="HFT94" s="23" t="s">
        <v>132</v>
      </c>
      <c r="HFU94" s="23" t="s">
        <v>132</v>
      </c>
      <c r="HFV94" s="23" t="s">
        <v>132</v>
      </c>
      <c r="HFW94" s="23" t="s">
        <v>132</v>
      </c>
      <c r="HFX94" s="23" t="s">
        <v>132</v>
      </c>
      <c r="HFY94" s="23" t="s">
        <v>132</v>
      </c>
      <c r="HFZ94" s="23" t="s">
        <v>132</v>
      </c>
      <c r="HGA94" s="23" t="s">
        <v>132</v>
      </c>
      <c r="HGB94" s="23" t="s">
        <v>132</v>
      </c>
      <c r="HGC94" s="23" t="s">
        <v>132</v>
      </c>
      <c r="HGD94" s="23" t="s">
        <v>132</v>
      </c>
      <c r="HGE94" s="23" t="s">
        <v>132</v>
      </c>
      <c r="HGF94" s="23" t="s">
        <v>132</v>
      </c>
      <c r="HGG94" s="23" t="s">
        <v>132</v>
      </c>
      <c r="HGH94" s="23" t="s">
        <v>132</v>
      </c>
      <c r="HGI94" s="23" t="s">
        <v>132</v>
      </c>
      <c r="HGJ94" s="23" t="s">
        <v>132</v>
      </c>
      <c r="HGK94" s="23" t="s">
        <v>132</v>
      </c>
      <c r="HGL94" s="23" t="s">
        <v>132</v>
      </c>
      <c r="HGM94" s="23" t="s">
        <v>132</v>
      </c>
      <c r="HGN94" s="23" t="s">
        <v>132</v>
      </c>
      <c r="HGO94" s="23" t="s">
        <v>132</v>
      </c>
      <c r="HGP94" s="23" t="s">
        <v>132</v>
      </c>
      <c r="HGQ94" s="23" t="s">
        <v>132</v>
      </c>
      <c r="HGR94" s="23" t="s">
        <v>132</v>
      </c>
      <c r="HGS94" s="23" t="s">
        <v>132</v>
      </c>
      <c r="HGT94" s="23" t="s">
        <v>132</v>
      </c>
      <c r="HGU94" s="23" t="s">
        <v>132</v>
      </c>
      <c r="HGV94" s="23" t="s">
        <v>132</v>
      </c>
      <c r="HGW94" s="23" t="s">
        <v>132</v>
      </c>
      <c r="HGX94" s="23" t="s">
        <v>132</v>
      </c>
      <c r="HGY94" s="23" t="s">
        <v>132</v>
      </c>
      <c r="HGZ94" s="23" t="s">
        <v>132</v>
      </c>
      <c r="HHA94" s="23" t="s">
        <v>132</v>
      </c>
      <c r="HHB94" s="23" t="s">
        <v>132</v>
      </c>
      <c r="HHC94" s="23" t="s">
        <v>132</v>
      </c>
      <c r="HHD94" s="23" t="s">
        <v>132</v>
      </c>
      <c r="HHE94" s="23" t="s">
        <v>132</v>
      </c>
      <c r="HHF94" s="23" t="s">
        <v>132</v>
      </c>
      <c r="HHG94" s="23" t="s">
        <v>132</v>
      </c>
      <c r="HHH94" s="23" t="s">
        <v>132</v>
      </c>
      <c r="HHI94" s="23" t="s">
        <v>132</v>
      </c>
      <c r="HHJ94" s="23" t="s">
        <v>132</v>
      </c>
      <c r="HHK94" s="23" t="s">
        <v>132</v>
      </c>
      <c r="HHL94" s="23" t="s">
        <v>132</v>
      </c>
      <c r="HHM94" s="23" t="s">
        <v>132</v>
      </c>
      <c r="HHN94" s="23" t="s">
        <v>132</v>
      </c>
      <c r="HHO94" s="23" t="s">
        <v>132</v>
      </c>
      <c r="HHP94" s="23" t="s">
        <v>132</v>
      </c>
      <c r="HHQ94" s="23" t="s">
        <v>132</v>
      </c>
      <c r="HHR94" s="23" t="s">
        <v>132</v>
      </c>
      <c r="HHS94" s="23" t="s">
        <v>132</v>
      </c>
      <c r="HHT94" s="23" t="s">
        <v>132</v>
      </c>
      <c r="HHU94" s="23" t="s">
        <v>132</v>
      </c>
      <c r="HHV94" s="23" t="s">
        <v>132</v>
      </c>
      <c r="HHW94" s="23" t="s">
        <v>132</v>
      </c>
      <c r="HHX94" s="23" t="s">
        <v>132</v>
      </c>
      <c r="HHY94" s="23" t="s">
        <v>132</v>
      </c>
      <c r="HHZ94" s="23" t="s">
        <v>132</v>
      </c>
      <c r="HIA94" s="23" t="s">
        <v>132</v>
      </c>
      <c r="HIB94" s="23" t="s">
        <v>132</v>
      </c>
      <c r="HIC94" s="23" t="s">
        <v>132</v>
      </c>
      <c r="HID94" s="23" t="s">
        <v>132</v>
      </c>
      <c r="HIE94" s="23" t="s">
        <v>132</v>
      </c>
      <c r="HIF94" s="23" t="s">
        <v>132</v>
      </c>
      <c r="HIG94" s="23" t="s">
        <v>132</v>
      </c>
      <c r="HIH94" s="23" t="s">
        <v>132</v>
      </c>
      <c r="HII94" s="23" t="s">
        <v>132</v>
      </c>
      <c r="HIJ94" s="23" t="s">
        <v>132</v>
      </c>
      <c r="HIK94" s="23" t="s">
        <v>132</v>
      </c>
      <c r="HIL94" s="23" t="s">
        <v>132</v>
      </c>
      <c r="HIM94" s="23" t="s">
        <v>132</v>
      </c>
      <c r="HIN94" s="23" t="s">
        <v>132</v>
      </c>
      <c r="HIO94" s="23" t="s">
        <v>132</v>
      </c>
      <c r="HIP94" s="23" t="s">
        <v>132</v>
      </c>
      <c r="HIQ94" s="23" t="s">
        <v>132</v>
      </c>
      <c r="HIR94" s="23" t="s">
        <v>132</v>
      </c>
      <c r="HIS94" s="23" t="s">
        <v>132</v>
      </c>
      <c r="HIT94" s="23" t="s">
        <v>132</v>
      </c>
      <c r="HIU94" s="23" t="s">
        <v>132</v>
      </c>
      <c r="HIV94" s="23" t="s">
        <v>132</v>
      </c>
      <c r="HIW94" s="23" t="s">
        <v>132</v>
      </c>
      <c r="HIX94" s="23" t="s">
        <v>132</v>
      </c>
      <c r="HIY94" s="23" t="s">
        <v>132</v>
      </c>
      <c r="HIZ94" s="23" t="s">
        <v>132</v>
      </c>
      <c r="HJA94" s="23" t="s">
        <v>132</v>
      </c>
      <c r="HJB94" s="23" t="s">
        <v>132</v>
      </c>
      <c r="HJC94" s="23" t="s">
        <v>132</v>
      </c>
      <c r="HJD94" s="23" t="s">
        <v>132</v>
      </c>
      <c r="HJE94" s="23" t="s">
        <v>132</v>
      </c>
      <c r="HJF94" s="23" t="s">
        <v>132</v>
      </c>
      <c r="HJG94" s="23" t="s">
        <v>132</v>
      </c>
      <c r="HJH94" s="23" t="s">
        <v>132</v>
      </c>
      <c r="HJI94" s="23" t="s">
        <v>132</v>
      </c>
      <c r="HJJ94" s="23" t="s">
        <v>132</v>
      </c>
      <c r="HJK94" s="23" t="s">
        <v>132</v>
      </c>
      <c r="HJL94" s="23" t="s">
        <v>132</v>
      </c>
      <c r="HJM94" s="23" t="s">
        <v>132</v>
      </c>
      <c r="HJN94" s="23" t="s">
        <v>132</v>
      </c>
      <c r="HJO94" s="23" t="s">
        <v>132</v>
      </c>
      <c r="HJP94" s="23" t="s">
        <v>132</v>
      </c>
      <c r="HJQ94" s="23" t="s">
        <v>132</v>
      </c>
      <c r="HJR94" s="23" t="s">
        <v>132</v>
      </c>
      <c r="HJS94" s="23" t="s">
        <v>132</v>
      </c>
      <c r="HJT94" s="23" t="s">
        <v>132</v>
      </c>
      <c r="HJU94" s="23" t="s">
        <v>132</v>
      </c>
      <c r="HJV94" s="23" t="s">
        <v>132</v>
      </c>
      <c r="HJW94" s="23" t="s">
        <v>132</v>
      </c>
      <c r="HJX94" s="23" t="s">
        <v>132</v>
      </c>
      <c r="HJY94" s="23" t="s">
        <v>132</v>
      </c>
      <c r="HJZ94" s="23" t="s">
        <v>132</v>
      </c>
      <c r="HKA94" s="23" t="s">
        <v>132</v>
      </c>
      <c r="HKB94" s="23" t="s">
        <v>132</v>
      </c>
      <c r="HKC94" s="23" t="s">
        <v>132</v>
      </c>
      <c r="HKD94" s="23" t="s">
        <v>132</v>
      </c>
      <c r="HKE94" s="23" t="s">
        <v>132</v>
      </c>
      <c r="HKF94" s="23" t="s">
        <v>132</v>
      </c>
      <c r="HKG94" s="23" t="s">
        <v>132</v>
      </c>
      <c r="HKH94" s="23" t="s">
        <v>132</v>
      </c>
      <c r="HKI94" s="23" t="s">
        <v>132</v>
      </c>
      <c r="HKJ94" s="23" t="s">
        <v>132</v>
      </c>
      <c r="HKK94" s="23" t="s">
        <v>132</v>
      </c>
      <c r="HKL94" s="23" t="s">
        <v>132</v>
      </c>
      <c r="HKM94" s="23" t="s">
        <v>132</v>
      </c>
      <c r="HKN94" s="23" t="s">
        <v>132</v>
      </c>
      <c r="HKO94" s="23" t="s">
        <v>132</v>
      </c>
      <c r="HKP94" s="23" t="s">
        <v>132</v>
      </c>
      <c r="HKQ94" s="23" t="s">
        <v>132</v>
      </c>
      <c r="HKR94" s="23" t="s">
        <v>132</v>
      </c>
      <c r="HKS94" s="23" t="s">
        <v>132</v>
      </c>
      <c r="HKT94" s="23" t="s">
        <v>132</v>
      </c>
      <c r="HKU94" s="23" t="s">
        <v>132</v>
      </c>
      <c r="HKV94" s="23" t="s">
        <v>132</v>
      </c>
      <c r="HKW94" s="23" t="s">
        <v>132</v>
      </c>
      <c r="HKX94" s="23" t="s">
        <v>132</v>
      </c>
      <c r="HKY94" s="23" t="s">
        <v>132</v>
      </c>
      <c r="HKZ94" s="23" t="s">
        <v>132</v>
      </c>
      <c r="HLA94" s="23" t="s">
        <v>132</v>
      </c>
      <c r="HLB94" s="23" t="s">
        <v>132</v>
      </c>
      <c r="HLC94" s="23" t="s">
        <v>132</v>
      </c>
      <c r="HLD94" s="23" t="s">
        <v>132</v>
      </c>
      <c r="HLE94" s="23" t="s">
        <v>132</v>
      </c>
      <c r="HLF94" s="23" t="s">
        <v>132</v>
      </c>
      <c r="HLG94" s="23" t="s">
        <v>132</v>
      </c>
      <c r="HLH94" s="23" t="s">
        <v>132</v>
      </c>
      <c r="HLI94" s="23" t="s">
        <v>132</v>
      </c>
      <c r="HLJ94" s="23" t="s">
        <v>132</v>
      </c>
      <c r="HLK94" s="23" t="s">
        <v>132</v>
      </c>
      <c r="HLL94" s="23" t="s">
        <v>132</v>
      </c>
      <c r="HLM94" s="23" t="s">
        <v>132</v>
      </c>
      <c r="HLN94" s="23" t="s">
        <v>132</v>
      </c>
      <c r="HLO94" s="23" t="s">
        <v>132</v>
      </c>
      <c r="HLP94" s="23" t="s">
        <v>132</v>
      </c>
      <c r="HLQ94" s="23" t="s">
        <v>132</v>
      </c>
      <c r="HLR94" s="23" t="s">
        <v>132</v>
      </c>
      <c r="HLS94" s="23" t="s">
        <v>132</v>
      </c>
      <c r="HLT94" s="23" t="s">
        <v>132</v>
      </c>
      <c r="HLU94" s="23" t="s">
        <v>132</v>
      </c>
      <c r="HLV94" s="23" t="s">
        <v>132</v>
      </c>
      <c r="HLW94" s="23" t="s">
        <v>132</v>
      </c>
      <c r="HLX94" s="23" t="s">
        <v>132</v>
      </c>
      <c r="HLY94" s="23" t="s">
        <v>132</v>
      </c>
      <c r="HLZ94" s="23" t="s">
        <v>132</v>
      </c>
      <c r="HMA94" s="23" t="s">
        <v>132</v>
      </c>
      <c r="HMB94" s="23" t="s">
        <v>132</v>
      </c>
      <c r="HMC94" s="23" t="s">
        <v>132</v>
      </c>
      <c r="HMD94" s="23" t="s">
        <v>132</v>
      </c>
      <c r="HME94" s="23" t="s">
        <v>132</v>
      </c>
      <c r="HMF94" s="23" t="s">
        <v>132</v>
      </c>
      <c r="HMG94" s="23" t="s">
        <v>132</v>
      </c>
      <c r="HMH94" s="23" t="s">
        <v>132</v>
      </c>
      <c r="HMI94" s="23" t="s">
        <v>132</v>
      </c>
      <c r="HMJ94" s="23" t="s">
        <v>132</v>
      </c>
      <c r="HMK94" s="23" t="s">
        <v>132</v>
      </c>
      <c r="HML94" s="23" t="s">
        <v>132</v>
      </c>
      <c r="HMM94" s="23" t="s">
        <v>132</v>
      </c>
      <c r="HMN94" s="23" t="s">
        <v>132</v>
      </c>
      <c r="HMO94" s="23" t="s">
        <v>132</v>
      </c>
      <c r="HMP94" s="23" t="s">
        <v>132</v>
      </c>
      <c r="HMQ94" s="23" t="s">
        <v>132</v>
      </c>
      <c r="HMR94" s="23" t="s">
        <v>132</v>
      </c>
      <c r="HMS94" s="23" t="s">
        <v>132</v>
      </c>
      <c r="HMT94" s="23" t="s">
        <v>132</v>
      </c>
      <c r="HMU94" s="23" t="s">
        <v>132</v>
      </c>
      <c r="HMV94" s="23" t="s">
        <v>132</v>
      </c>
      <c r="HMW94" s="23" t="s">
        <v>132</v>
      </c>
      <c r="HMX94" s="23" t="s">
        <v>132</v>
      </c>
      <c r="HMY94" s="23" t="s">
        <v>132</v>
      </c>
      <c r="HMZ94" s="23" t="s">
        <v>132</v>
      </c>
      <c r="HNA94" s="23" t="s">
        <v>132</v>
      </c>
      <c r="HNB94" s="23" t="s">
        <v>132</v>
      </c>
      <c r="HNC94" s="23" t="s">
        <v>132</v>
      </c>
      <c r="HND94" s="23" t="s">
        <v>132</v>
      </c>
      <c r="HNE94" s="23" t="s">
        <v>132</v>
      </c>
      <c r="HNF94" s="23" t="s">
        <v>132</v>
      </c>
      <c r="HNG94" s="23" t="s">
        <v>132</v>
      </c>
      <c r="HNH94" s="23" t="s">
        <v>132</v>
      </c>
      <c r="HNI94" s="23" t="s">
        <v>132</v>
      </c>
      <c r="HNJ94" s="23" t="s">
        <v>132</v>
      </c>
      <c r="HNK94" s="23" t="s">
        <v>132</v>
      </c>
      <c r="HNL94" s="23" t="s">
        <v>132</v>
      </c>
      <c r="HNM94" s="23" t="s">
        <v>132</v>
      </c>
      <c r="HNN94" s="23" t="s">
        <v>132</v>
      </c>
      <c r="HNO94" s="23" t="s">
        <v>132</v>
      </c>
      <c r="HNP94" s="23" t="s">
        <v>132</v>
      </c>
      <c r="HNQ94" s="23" t="s">
        <v>132</v>
      </c>
      <c r="HNR94" s="23" t="s">
        <v>132</v>
      </c>
      <c r="HNS94" s="23" t="s">
        <v>132</v>
      </c>
      <c r="HNT94" s="23" t="s">
        <v>132</v>
      </c>
      <c r="HNU94" s="23" t="s">
        <v>132</v>
      </c>
      <c r="HNV94" s="23" t="s">
        <v>132</v>
      </c>
      <c r="HNW94" s="23" t="s">
        <v>132</v>
      </c>
      <c r="HNX94" s="23" t="s">
        <v>132</v>
      </c>
      <c r="HNY94" s="23" t="s">
        <v>132</v>
      </c>
      <c r="HNZ94" s="23" t="s">
        <v>132</v>
      </c>
      <c r="HOA94" s="23" t="s">
        <v>132</v>
      </c>
      <c r="HOB94" s="23" t="s">
        <v>132</v>
      </c>
      <c r="HOC94" s="23" t="s">
        <v>132</v>
      </c>
      <c r="HOD94" s="23" t="s">
        <v>132</v>
      </c>
      <c r="HOE94" s="23" t="s">
        <v>132</v>
      </c>
      <c r="HOF94" s="23" t="s">
        <v>132</v>
      </c>
      <c r="HOG94" s="23" t="s">
        <v>132</v>
      </c>
      <c r="HOH94" s="23" t="s">
        <v>132</v>
      </c>
      <c r="HOI94" s="23" t="s">
        <v>132</v>
      </c>
      <c r="HOJ94" s="23" t="s">
        <v>132</v>
      </c>
      <c r="HOK94" s="23" t="s">
        <v>132</v>
      </c>
      <c r="HOL94" s="23" t="s">
        <v>132</v>
      </c>
      <c r="HOM94" s="23" t="s">
        <v>132</v>
      </c>
      <c r="HON94" s="23" t="s">
        <v>132</v>
      </c>
      <c r="HOO94" s="23" t="s">
        <v>132</v>
      </c>
      <c r="HOP94" s="23" t="s">
        <v>132</v>
      </c>
      <c r="HOQ94" s="23" t="s">
        <v>132</v>
      </c>
      <c r="HOR94" s="23" t="s">
        <v>132</v>
      </c>
      <c r="HOS94" s="23" t="s">
        <v>132</v>
      </c>
      <c r="HOT94" s="23" t="s">
        <v>132</v>
      </c>
      <c r="HOU94" s="23" t="s">
        <v>132</v>
      </c>
      <c r="HOV94" s="23" t="s">
        <v>132</v>
      </c>
      <c r="HOW94" s="23" t="s">
        <v>132</v>
      </c>
      <c r="HOX94" s="23" t="s">
        <v>132</v>
      </c>
      <c r="HOY94" s="23" t="s">
        <v>132</v>
      </c>
      <c r="HOZ94" s="23" t="s">
        <v>132</v>
      </c>
      <c r="HPA94" s="23" t="s">
        <v>132</v>
      </c>
      <c r="HPB94" s="23" t="s">
        <v>132</v>
      </c>
      <c r="HPC94" s="23" t="s">
        <v>132</v>
      </c>
      <c r="HPD94" s="23" t="s">
        <v>132</v>
      </c>
      <c r="HPE94" s="23" t="s">
        <v>132</v>
      </c>
      <c r="HPF94" s="23" t="s">
        <v>132</v>
      </c>
      <c r="HPG94" s="23" t="s">
        <v>132</v>
      </c>
      <c r="HPH94" s="23" t="s">
        <v>132</v>
      </c>
      <c r="HPI94" s="23" t="s">
        <v>132</v>
      </c>
      <c r="HPJ94" s="23" t="s">
        <v>132</v>
      </c>
      <c r="HPK94" s="23" t="s">
        <v>132</v>
      </c>
      <c r="HPL94" s="23" t="s">
        <v>132</v>
      </c>
      <c r="HPM94" s="23" t="s">
        <v>132</v>
      </c>
      <c r="HPN94" s="23" t="s">
        <v>132</v>
      </c>
      <c r="HPO94" s="23" t="s">
        <v>132</v>
      </c>
      <c r="HPP94" s="23" t="s">
        <v>132</v>
      </c>
      <c r="HPQ94" s="23" t="s">
        <v>132</v>
      </c>
      <c r="HPR94" s="23" t="s">
        <v>132</v>
      </c>
      <c r="HPS94" s="23" t="s">
        <v>132</v>
      </c>
      <c r="HPT94" s="23" t="s">
        <v>132</v>
      </c>
      <c r="HPU94" s="23" t="s">
        <v>132</v>
      </c>
      <c r="HPV94" s="23" t="s">
        <v>132</v>
      </c>
      <c r="HPW94" s="23" t="s">
        <v>132</v>
      </c>
      <c r="HPX94" s="23" t="s">
        <v>132</v>
      </c>
      <c r="HPY94" s="23" t="s">
        <v>132</v>
      </c>
      <c r="HPZ94" s="23" t="s">
        <v>132</v>
      </c>
      <c r="HQA94" s="23" t="s">
        <v>132</v>
      </c>
      <c r="HQB94" s="23" t="s">
        <v>132</v>
      </c>
      <c r="HQC94" s="23" t="s">
        <v>132</v>
      </c>
      <c r="HQD94" s="23" t="s">
        <v>132</v>
      </c>
      <c r="HQE94" s="23" t="s">
        <v>132</v>
      </c>
      <c r="HQF94" s="23" t="s">
        <v>132</v>
      </c>
      <c r="HQG94" s="23" t="s">
        <v>132</v>
      </c>
      <c r="HQH94" s="23" t="s">
        <v>132</v>
      </c>
      <c r="HQI94" s="23" t="s">
        <v>132</v>
      </c>
      <c r="HQJ94" s="23" t="s">
        <v>132</v>
      </c>
      <c r="HQK94" s="23" t="s">
        <v>132</v>
      </c>
      <c r="HQL94" s="23" t="s">
        <v>132</v>
      </c>
      <c r="HQM94" s="23" t="s">
        <v>132</v>
      </c>
      <c r="HQN94" s="23" t="s">
        <v>132</v>
      </c>
      <c r="HQO94" s="23" t="s">
        <v>132</v>
      </c>
      <c r="HQP94" s="23" t="s">
        <v>132</v>
      </c>
      <c r="HQQ94" s="23" t="s">
        <v>132</v>
      </c>
      <c r="HQR94" s="23" t="s">
        <v>132</v>
      </c>
      <c r="HQS94" s="23" t="s">
        <v>132</v>
      </c>
      <c r="HQT94" s="23" t="s">
        <v>132</v>
      </c>
      <c r="HQU94" s="23" t="s">
        <v>132</v>
      </c>
      <c r="HQV94" s="23" t="s">
        <v>132</v>
      </c>
      <c r="HQW94" s="23" t="s">
        <v>132</v>
      </c>
      <c r="HQX94" s="23" t="s">
        <v>132</v>
      </c>
      <c r="HQY94" s="23" t="s">
        <v>132</v>
      </c>
      <c r="HQZ94" s="23" t="s">
        <v>132</v>
      </c>
      <c r="HRA94" s="23" t="s">
        <v>132</v>
      </c>
      <c r="HRB94" s="23" t="s">
        <v>132</v>
      </c>
      <c r="HRC94" s="23" t="s">
        <v>132</v>
      </c>
      <c r="HRD94" s="23" t="s">
        <v>132</v>
      </c>
      <c r="HRE94" s="23" t="s">
        <v>132</v>
      </c>
      <c r="HRF94" s="23" t="s">
        <v>132</v>
      </c>
      <c r="HRG94" s="23" t="s">
        <v>132</v>
      </c>
      <c r="HRH94" s="23" t="s">
        <v>132</v>
      </c>
      <c r="HRI94" s="23" t="s">
        <v>132</v>
      </c>
      <c r="HRJ94" s="23" t="s">
        <v>132</v>
      </c>
      <c r="HRK94" s="23" t="s">
        <v>132</v>
      </c>
      <c r="HRL94" s="23" t="s">
        <v>132</v>
      </c>
      <c r="HRM94" s="23" t="s">
        <v>132</v>
      </c>
      <c r="HRN94" s="23" t="s">
        <v>132</v>
      </c>
      <c r="HRO94" s="23" t="s">
        <v>132</v>
      </c>
      <c r="HRP94" s="23" t="s">
        <v>132</v>
      </c>
      <c r="HRQ94" s="23" t="s">
        <v>132</v>
      </c>
      <c r="HRR94" s="23" t="s">
        <v>132</v>
      </c>
      <c r="HRS94" s="23" t="s">
        <v>132</v>
      </c>
      <c r="HRT94" s="23" t="s">
        <v>132</v>
      </c>
      <c r="HRU94" s="23" t="s">
        <v>132</v>
      </c>
      <c r="HRV94" s="23" t="s">
        <v>132</v>
      </c>
      <c r="HRW94" s="23" t="s">
        <v>132</v>
      </c>
      <c r="HRX94" s="23" t="s">
        <v>132</v>
      </c>
      <c r="HRY94" s="23" t="s">
        <v>132</v>
      </c>
      <c r="HRZ94" s="23" t="s">
        <v>132</v>
      </c>
      <c r="HSA94" s="23" t="s">
        <v>132</v>
      </c>
      <c r="HSB94" s="23" t="s">
        <v>132</v>
      </c>
      <c r="HSC94" s="23" t="s">
        <v>132</v>
      </c>
      <c r="HSD94" s="23" t="s">
        <v>132</v>
      </c>
      <c r="HSE94" s="23" t="s">
        <v>132</v>
      </c>
      <c r="HSF94" s="23" t="s">
        <v>132</v>
      </c>
      <c r="HSG94" s="23" t="s">
        <v>132</v>
      </c>
      <c r="HSH94" s="23" t="s">
        <v>132</v>
      </c>
      <c r="HSI94" s="23" t="s">
        <v>132</v>
      </c>
      <c r="HSJ94" s="23" t="s">
        <v>132</v>
      </c>
      <c r="HSK94" s="23" t="s">
        <v>132</v>
      </c>
      <c r="HSL94" s="23" t="s">
        <v>132</v>
      </c>
      <c r="HSM94" s="23" t="s">
        <v>132</v>
      </c>
      <c r="HSN94" s="23" t="s">
        <v>132</v>
      </c>
      <c r="HSO94" s="23" t="s">
        <v>132</v>
      </c>
      <c r="HSP94" s="23" t="s">
        <v>132</v>
      </c>
      <c r="HSQ94" s="23" t="s">
        <v>132</v>
      </c>
      <c r="HSR94" s="23" t="s">
        <v>132</v>
      </c>
      <c r="HSS94" s="23" t="s">
        <v>132</v>
      </c>
      <c r="HST94" s="23" t="s">
        <v>132</v>
      </c>
      <c r="HSU94" s="23" t="s">
        <v>132</v>
      </c>
      <c r="HSV94" s="23" t="s">
        <v>132</v>
      </c>
      <c r="HSW94" s="23" t="s">
        <v>132</v>
      </c>
      <c r="HSX94" s="23" t="s">
        <v>132</v>
      </c>
      <c r="HSY94" s="23" t="s">
        <v>132</v>
      </c>
      <c r="HSZ94" s="23" t="s">
        <v>132</v>
      </c>
      <c r="HTA94" s="23" t="s">
        <v>132</v>
      </c>
      <c r="HTB94" s="23" t="s">
        <v>132</v>
      </c>
      <c r="HTC94" s="23" t="s">
        <v>132</v>
      </c>
      <c r="HTD94" s="23" t="s">
        <v>132</v>
      </c>
      <c r="HTE94" s="23" t="s">
        <v>132</v>
      </c>
      <c r="HTF94" s="23" t="s">
        <v>132</v>
      </c>
      <c r="HTG94" s="23" t="s">
        <v>132</v>
      </c>
      <c r="HTH94" s="23" t="s">
        <v>132</v>
      </c>
      <c r="HTI94" s="23" t="s">
        <v>132</v>
      </c>
      <c r="HTJ94" s="23" t="s">
        <v>132</v>
      </c>
      <c r="HTK94" s="23" t="s">
        <v>132</v>
      </c>
      <c r="HTL94" s="23" t="s">
        <v>132</v>
      </c>
      <c r="HTM94" s="23" t="s">
        <v>132</v>
      </c>
      <c r="HTN94" s="23" t="s">
        <v>132</v>
      </c>
      <c r="HTO94" s="23" t="s">
        <v>132</v>
      </c>
      <c r="HTP94" s="23" t="s">
        <v>132</v>
      </c>
      <c r="HTQ94" s="23" t="s">
        <v>132</v>
      </c>
      <c r="HTR94" s="23" t="s">
        <v>132</v>
      </c>
      <c r="HTS94" s="23" t="s">
        <v>132</v>
      </c>
      <c r="HTT94" s="23" t="s">
        <v>132</v>
      </c>
      <c r="HTU94" s="23" t="s">
        <v>132</v>
      </c>
      <c r="HTV94" s="23" t="s">
        <v>132</v>
      </c>
      <c r="HTW94" s="23" t="s">
        <v>132</v>
      </c>
      <c r="HTX94" s="23" t="s">
        <v>132</v>
      </c>
      <c r="HTY94" s="23" t="s">
        <v>132</v>
      </c>
      <c r="HTZ94" s="23" t="s">
        <v>132</v>
      </c>
      <c r="HUA94" s="23" t="s">
        <v>132</v>
      </c>
      <c r="HUB94" s="23" t="s">
        <v>132</v>
      </c>
      <c r="HUC94" s="23" t="s">
        <v>132</v>
      </c>
      <c r="HUD94" s="23" t="s">
        <v>132</v>
      </c>
      <c r="HUE94" s="23" t="s">
        <v>132</v>
      </c>
      <c r="HUF94" s="23" t="s">
        <v>132</v>
      </c>
      <c r="HUG94" s="23" t="s">
        <v>132</v>
      </c>
      <c r="HUH94" s="23" t="s">
        <v>132</v>
      </c>
      <c r="HUI94" s="23" t="s">
        <v>132</v>
      </c>
      <c r="HUJ94" s="23" t="s">
        <v>132</v>
      </c>
      <c r="HUK94" s="23" t="s">
        <v>132</v>
      </c>
      <c r="HUL94" s="23" t="s">
        <v>132</v>
      </c>
      <c r="HUM94" s="23" t="s">
        <v>132</v>
      </c>
      <c r="HUN94" s="23" t="s">
        <v>132</v>
      </c>
      <c r="HUO94" s="23" t="s">
        <v>132</v>
      </c>
      <c r="HUP94" s="23" t="s">
        <v>132</v>
      </c>
      <c r="HUQ94" s="23" t="s">
        <v>132</v>
      </c>
      <c r="HUR94" s="23" t="s">
        <v>132</v>
      </c>
      <c r="HUS94" s="23" t="s">
        <v>132</v>
      </c>
      <c r="HUT94" s="23" t="s">
        <v>132</v>
      </c>
      <c r="HUU94" s="23" t="s">
        <v>132</v>
      </c>
      <c r="HUV94" s="23" t="s">
        <v>132</v>
      </c>
      <c r="HUW94" s="23" t="s">
        <v>132</v>
      </c>
      <c r="HUX94" s="23" t="s">
        <v>132</v>
      </c>
      <c r="HUY94" s="23" t="s">
        <v>132</v>
      </c>
      <c r="HUZ94" s="23" t="s">
        <v>132</v>
      </c>
      <c r="HVA94" s="23" t="s">
        <v>132</v>
      </c>
      <c r="HVB94" s="23" t="s">
        <v>132</v>
      </c>
      <c r="HVC94" s="23" t="s">
        <v>132</v>
      </c>
      <c r="HVD94" s="23" t="s">
        <v>132</v>
      </c>
      <c r="HVE94" s="23" t="s">
        <v>132</v>
      </c>
      <c r="HVF94" s="23" t="s">
        <v>132</v>
      </c>
      <c r="HVG94" s="23" t="s">
        <v>132</v>
      </c>
      <c r="HVH94" s="23" t="s">
        <v>132</v>
      </c>
      <c r="HVI94" s="23" t="s">
        <v>132</v>
      </c>
      <c r="HVJ94" s="23" t="s">
        <v>132</v>
      </c>
      <c r="HVK94" s="23" t="s">
        <v>132</v>
      </c>
      <c r="HVL94" s="23" t="s">
        <v>132</v>
      </c>
      <c r="HVM94" s="23" t="s">
        <v>132</v>
      </c>
      <c r="HVN94" s="23" t="s">
        <v>132</v>
      </c>
      <c r="HVO94" s="23" t="s">
        <v>132</v>
      </c>
      <c r="HVP94" s="23" t="s">
        <v>132</v>
      </c>
      <c r="HVQ94" s="23" t="s">
        <v>132</v>
      </c>
      <c r="HVR94" s="23" t="s">
        <v>132</v>
      </c>
      <c r="HVS94" s="23" t="s">
        <v>132</v>
      </c>
      <c r="HVT94" s="23" t="s">
        <v>132</v>
      </c>
      <c r="HVU94" s="23" t="s">
        <v>132</v>
      </c>
      <c r="HVV94" s="23" t="s">
        <v>132</v>
      </c>
      <c r="HVW94" s="23" t="s">
        <v>132</v>
      </c>
      <c r="HVX94" s="23" t="s">
        <v>132</v>
      </c>
      <c r="HVY94" s="23" t="s">
        <v>132</v>
      </c>
      <c r="HVZ94" s="23" t="s">
        <v>132</v>
      </c>
      <c r="HWA94" s="23" t="s">
        <v>132</v>
      </c>
      <c r="HWB94" s="23" t="s">
        <v>132</v>
      </c>
      <c r="HWC94" s="23" t="s">
        <v>132</v>
      </c>
      <c r="HWD94" s="23" t="s">
        <v>132</v>
      </c>
      <c r="HWE94" s="23" t="s">
        <v>132</v>
      </c>
      <c r="HWF94" s="23" t="s">
        <v>132</v>
      </c>
      <c r="HWG94" s="23" t="s">
        <v>132</v>
      </c>
      <c r="HWH94" s="23" t="s">
        <v>132</v>
      </c>
      <c r="HWI94" s="23" t="s">
        <v>132</v>
      </c>
      <c r="HWJ94" s="23" t="s">
        <v>132</v>
      </c>
      <c r="HWK94" s="23" t="s">
        <v>132</v>
      </c>
      <c r="HWL94" s="23" t="s">
        <v>132</v>
      </c>
      <c r="HWM94" s="23" t="s">
        <v>132</v>
      </c>
      <c r="HWN94" s="23" t="s">
        <v>132</v>
      </c>
      <c r="HWO94" s="23" t="s">
        <v>132</v>
      </c>
      <c r="HWP94" s="23" t="s">
        <v>132</v>
      </c>
      <c r="HWQ94" s="23" t="s">
        <v>132</v>
      </c>
      <c r="HWR94" s="23" t="s">
        <v>132</v>
      </c>
      <c r="HWS94" s="23" t="s">
        <v>132</v>
      </c>
      <c r="HWT94" s="23" t="s">
        <v>132</v>
      </c>
      <c r="HWU94" s="23" t="s">
        <v>132</v>
      </c>
      <c r="HWV94" s="23" t="s">
        <v>132</v>
      </c>
      <c r="HWW94" s="23" t="s">
        <v>132</v>
      </c>
      <c r="HWX94" s="23" t="s">
        <v>132</v>
      </c>
      <c r="HWY94" s="23" t="s">
        <v>132</v>
      </c>
      <c r="HWZ94" s="23" t="s">
        <v>132</v>
      </c>
      <c r="HXA94" s="23" t="s">
        <v>132</v>
      </c>
      <c r="HXB94" s="23" t="s">
        <v>132</v>
      </c>
      <c r="HXC94" s="23" t="s">
        <v>132</v>
      </c>
      <c r="HXD94" s="23" t="s">
        <v>132</v>
      </c>
      <c r="HXE94" s="23" t="s">
        <v>132</v>
      </c>
      <c r="HXF94" s="23" t="s">
        <v>132</v>
      </c>
      <c r="HXG94" s="23" t="s">
        <v>132</v>
      </c>
      <c r="HXH94" s="23" t="s">
        <v>132</v>
      </c>
      <c r="HXI94" s="23" t="s">
        <v>132</v>
      </c>
      <c r="HXJ94" s="23" t="s">
        <v>132</v>
      </c>
      <c r="HXK94" s="23" t="s">
        <v>132</v>
      </c>
      <c r="HXL94" s="23" t="s">
        <v>132</v>
      </c>
      <c r="HXM94" s="23" t="s">
        <v>132</v>
      </c>
      <c r="HXN94" s="23" t="s">
        <v>132</v>
      </c>
      <c r="HXO94" s="23" t="s">
        <v>132</v>
      </c>
      <c r="HXP94" s="23" t="s">
        <v>132</v>
      </c>
      <c r="HXQ94" s="23" t="s">
        <v>132</v>
      </c>
      <c r="HXR94" s="23" t="s">
        <v>132</v>
      </c>
      <c r="HXS94" s="23" t="s">
        <v>132</v>
      </c>
      <c r="HXT94" s="23" t="s">
        <v>132</v>
      </c>
      <c r="HXU94" s="23" t="s">
        <v>132</v>
      </c>
      <c r="HXV94" s="23" t="s">
        <v>132</v>
      </c>
      <c r="HXW94" s="23" t="s">
        <v>132</v>
      </c>
      <c r="HXX94" s="23" t="s">
        <v>132</v>
      </c>
      <c r="HXY94" s="23" t="s">
        <v>132</v>
      </c>
      <c r="HXZ94" s="23" t="s">
        <v>132</v>
      </c>
      <c r="HYA94" s="23" t="s">
        <v>132</v>
      </c>
      <c r="HYB94" s="23" t="s">
        <v>132</v>
      </c>
      <c r="HYC94" s="23" t="s">
        <v>132</v>
      </c>
      <c r="HYD94" s="23" t="s">
        <v>132</v>
      </c>
      <c r="HYE94" s="23" t="s">
        <v>132</v>
      </c>
      <c r="HYF94" s="23" t="s">
        <v>132</v>
      </c>
      <c r="HYG94" s="23" t="s">
        <v>132</v>
      </c>
      <c r="HYH94" s="23" t="s">
        <v>132</v>
      </c>
      <c r="HYI94" s="23" t="s">
        <v>132</v>
      </c>
      <c r="HYJ94" s="23" t="s">
        <v>132</v>
      </c>
      <c r="HYK94" s="23" t="s">
        <v>132</v>
      </c>
      <c r="HYL94" s="23" t="s">
        <v>132</v>
      </c>
      <c r="HYM94" s="23" t="s">
        <v>132</v>
      </c>
      <c r="HYN94" s="23" t="s">
        <v>132</v>
      </c>
      <c r="HYO94" s="23" t="s">
        <v>132</v>
      </c>
      <c r="HYP94" s="23" t="s">
        <v>132</v>
      </c>
      <c r="HYQ94" s="23" t="s">
        <v>132</v>
      </c>
      <c r="HYR94" s="23" t="s">
        <v>132</v>
      </c>
      <c r="HYS94" s="23" t="s">
        <v>132</v>
      </c>
      <c r="HYT94" s="23" t="s">
        <v>132</v>
      </c>
      <c r="HYU94" s="23" t="s">
        <v>132</v>
      </c>
      <c r="HYV94" s="23" t="s">
        <v>132</v>
      </c>
      <c r="HYW94" s="23" t="s">
        <v>132</v>
      </c>
      <c r="HYX94" s="23" t="s">
        <v>132</v>
      </c>
      <c r="HYY94" s="23" t="s">
        <v>132</v>
      </c>
      <c r="HYZ94" s="23" t="s">
        <v>132</v>
      </c>
      <c r="HZA94" s="23" t="s">
        <v>132</v>
      </c>
      <c r="HZB94" s="23" t="s">
        <v>132</v>
      </c>
      <c r="HZC94" s="23" t="s">
        <v>132</v>
      </c>
      <c r="HZD94" s="23" t="s">
        <v>132</v>
      </c>
      <c r="HZE94" s="23" t="s">
        <v>132</v>
      </c>
      <c r="HZF94" s="23" t="s">
        <v>132</v>
      </c>
      <c r="HZG94" s="23" t="s">
        <v>132</v>
      </c>
      <c r="HZH94" s="23" t="s">
        <v>132</v>
      </c>
      <c r="HZI94" s="23" t="s">
        <v>132</v>
      </c>
      <c r="HZJ94" s="23" t="s">
        <v>132</v>
      </c>
      <c r="HZK94" s="23" t="s">
        <v>132</v>
      </c>
      <c r="HZL94" s="23" t="s">
        <v>132</v>
      </c>
      <c r="HZM94" s="23" t="s">
        <v>132</v>
      </c>
      <c r="HZN94" s="23" t="s">
        <v>132</v>
      </c>
      <c r="HZO94" s="23" t="s">
        <v>132</v>
      </c>
      <c r="HZP94" s="23" t="s">
        <v>132</v>
      </c>
      <c r="HZQ94" s="23" t="s">
        <v>132</v>
      </c>
      <c r="HZR94" s="23" t="s">
        <v>132</v>
      </c>
      <c r="HZS94" s="23" t="s">
        <v>132</v>
      </c>
      <c r="HZT94" s="23" t="s">
        <v>132</v>
      </c>
      <c r="HZU94" s="23" t="s">
        <v>132</v>
      </c>
      <c r="HZV94" s="23" t="s">
        <v>132</v>
      </c>
      <c r="HZW94" s="23" t="s">
        <v>132</v>
      </c>
      <c r="HZX94" s="23" t="s">
        <v>132</v>
      </c>
      <c r="HZY94" s="23" t="s">
        <v>132</v>
      </c>
      <c r="HZZ94" s="23" t="s">
        <v>132</v>
      </c>
      <c r="IAA94" s="23" t="s">
        <v>132</v>
      </c>
      <c r="IAB94" s="23" t="s">
        <v>132</v>
      </c>
      <c r="IAC94" s="23" t="s">
        <v>132</v>
      </c>
      <c r="IAD94" s="23" t="s">
        <v>132</v>
      </c>
      <c r="IAE94" s="23" t="s">
        <v>132</v>
      </c>
      <c r="IAF94" s="23" t="s">
        <v>132</v>
      </c>
      <c r="IAG94" s="23" t="s">
        <v>132</v>
      </c>
      <c r="IAH94" s="23" t="s">
        <v>132</v>
      </c>
      <c r="IAI94" s="23" t="s">
        <v>132</v>
      </c>
      <c r="IAJ94" s="23" t="s">
        <v>132</v>
      </c>
      <c r="IAK94" s="23" t="s">
        <v>132</v>
      </c>
      <c r="IAL94" s="23" t="s">
        <v>132</v>
      </c>
      <c r="IAM94" s="23" t="s">
        <v>132</v>
      </c>
      <c r="IAN94" s="23" t="s">
        <v>132</v>
      </c>
      <c r="IAO94" s="23" t="s">
        <v>132</v>
      </c>
      <c r="IAP94" s="23" t="s">
        <v>132</v>
      </c>
      <c r="IAQ94" s="23" t="s">
        <v>132</v>
      </c>
      <c r="IAR94" s="23" t="s">
        <v>132</v>
      </c>
      <c r="IAS94" s="23" t="s">
        <v>132</v>
      </c>
      <c r="IAT94" s="23" t="s">
        <v>132</v>
      </c>
      <c r="IAU94" s="23" t="s">
        <v>132</v>
      </c>
      <c r="IAV94" s="23" t="s">
        <v>132</v>
      </c>
      <c r="IAW94" s="23" t="s">
        <v>132</v>
      </c>
      <c r="IAX94" s="23" t="s">
        <v>132</v>
      </c>
      <c r="IAY94" s="23" t="s">
        <v>132</v>
      </c>
      <c r="IAZ94" s="23" t="s">
        <v>132</v>
      </c>
      <c r="IBA94" s="23" t="s">
        <v>132</v>
      </c>
      <c r="IBB94" s="23" t="s">
        <v>132</v>
      </c>
      <c r="IBC94" s="23" t="s">
        <v>132</v>
      </c>
      <c r="IBD94" s="23" t="s">
        <v>132</v>
      </c>
      <c r="IBE94" s="23" t="s">
        <v>132</v>
      </c>
      <c r="IBF94" s="23" t="s">
        <v>132</v>
      </c>
      <c r="IBG94" s="23" t="s">
        <v>132</v>
      </c>
      <c r="IBH94" s="23" t="s">
        <v>132</v>
      </c>
      <c r="IBI94" s="23" t="s">
        <v>132</v>
      </c>
      <c r="IBJ94" s="23" t="s">
        <v>132</v>
      </c>
      <c r="IBK94" s="23" t="s">
        <v>132</v>
      </c>
      <c r="IBL94" s="23" t="s">
        <v>132</v>
      </c>
      <c r="IBM94" s="23" t="s">
        <v>132</v>
      </c>
      <c r="IBN94" s="23" t="s">
        <v>132</v>
      </c>
      <c r="IBO94" s="23" t="s">
        <v>132</v>
      </c>
      <c r="IBP94" s="23" t="s">
        <v>132</v>
      </c>
      <c r="IBQ94" s="23" t="s">
        <v>132</v>
      </c>
      <c r="IBR94" s="23" t="s">
        <v>132</v>
      </c>
      <c r="IBS94" s="23" t="s">
        <v>132</v>
      </c>
      <c r="IBT94" s="23" t="s">
        <v>132</v>
      </c>
      <c r="IBU94" s="23" t="s">
        <v>132</v>
      </c>
      <c r="IBV94" s="23" t="s">
        <v>132</v>
      </c>
      <c r="IBW94" s="23" t="s">
        <v>132</v>
      </c>
      <c r="IBX94" s="23" t="s">
        <v>132</v>
      </c>
      <c r="IBY94" s="23" t="s">
        <v>132</v>
      </c>
      <c r="IBZ94" s="23" t="s">
        <v>132</v>
      </c>
      <c r="ICA94" s="23" t="s">
        <v>132</v>
      </c>
      <c r="ICB94" s="23" t="s">
        <v>132</v>
      </c>
      <c r="ICC94" s="23" t="s">
        <v>132</v>
      </c>
      <c r="ICD94" s="23" t="s">
        <v>132</v>
      </c>
      <c r="ICE94" s="23" t="s">
        <v>132</v>
      </c>
      <c r="ICF94" s="23" t="s">
        <v>132</v>
      </c>
      <c r="ICG94" s="23" t="s">
        <v>132</v>
      </c>
      <c r="ICH94" s="23" t="s">
        <v>132</v>
      </c>
      <c r="ICI94" s="23" t="s">
        <v>132</v>
      </c>
      <c r="ICJ94" s="23" t="s">
        <v>132</v>
      </c>
      <c r="ICK94" s="23" t="s">
        <v>132</v>
      </c>
      <c r="ICL94" s="23" t="s">
        <v>132</v>
      </c>
      <c r="ICM94" s="23" t="s">
        <v>132</v>
      </c>
      <c r="ICN94" s="23" t="s">
        <v>132</v>
      </c>
      <c r="ICO94" s="23" t="s">
        <v>132</v>
      </c>
      <c r="ICP94" s="23" t="s">
        <v>132</v>
      </c>
      <c r="ICQ94" s="23" t="s">
        <v>132</v>
      </c>
      <c r="ICR94" s="23" t="s">
        <v>132</v>
      </c>
      <c r="ICS94" s="23" t="s">
        <v>132</v>
      </c>
      <c r="ICT94" s="23" t="s">
        <v>132</v>
      </c>
      <c r="ICU94" s="23" t="s">
        <v>132</v>
      </c>
      <c r="ICV94" s="23" t="s">
        <v>132</v>
      </c>
      <c r="ICW94" s="23" t="s">
        <v>132</v>
      </c>
      <c r="ICX94" s="23" t="s">
        <v>132</v>
      </c>
      <c r="ICY94" s="23" t="s">
        <v>132</v>
      </c>
      <c r="ICZ94" s="23" t="s">
        <v>132</v>
      </c>
      <c r="IDA94" s="23" t="s">
        <v>132</v>
      </c>
      <c r="IDB94" s="23" t="s">
        <v>132</v>
      </c>
      <c r="IDC94" s="23" t="s">
        <v>132</v>
      </c>
      <c r="IDD94" s="23" t="s">
        <v>132</v>
      </c>
      <c r="IDE94" s="23" t="s">
        <v>132</v>
      </c>
      <c r="IDF94" s="23" t="s">
        <v>132</v>
      </c>
      <c r="IDG94" s="23" t="s">
        <v>132</v>
      </c>
      <c r="IDH94" s="23" t="s">
        <v>132</v>
      </c>
      <c r="IDI94" s="23" t="s">
        <v>132</v>
      </c>
      <c r="IDJ94" s="23" t="s">
        <v>132</v>
      </c>
      <c r="IDK94" s="23" t="s">
        <v>132</v>
      </c>
      <c r="IDL94" s="23" t="s">
        <v>132</v>
      </c>
      <c r="IDM94" s="23" t="s">
        <v>132</v>
      </c>
      <c r="IDN94" s="23" t="s">
        <v>132</v>
      </c>
      <c r="IDO94" s="23" t="s">
        <v>132</v>
      </c>
      <c r="IDP94" s="23" t="s">
        <v>132</v>
      </c>
      <c r="IDQ94" s="23" t="s">
        <v>132</v>
      </c>
      <c r="IDR94" s="23" t="s">
        <v>132</v>
      </c>
      <c r="IDS94" s="23" t="s">
        <v>132</v>
      </c>
      <c r="IDT94" s="23" t="s">
        <v>132</v>
      </c>
      <c r="IDU94" s="23" t="s">
        <v>132</v>
      </c>
      <c r="IDV94" s="23" t="s">
        <v>132</v>
      </c>
      <c r="IDW94" s="23" t="s">
        <v>132</v>
      </c>
      <c r="IDX94" s="23" t="s">
        <v>132</v>
      </c>
      <c r="IDY94" s="23" t="s">
        <v>132</v>
      </c>
      <c r="IDZ94" s="23" t="s">
        <v>132</v>
      </c>
      <c r="IEA94" s="23" t="s">
        <v>132</v>
      </c>
      <c r="IEB94" s="23" t="s">
        <v>132</v>
      </c>
      <c r="IEC94" s="23" t="s">
        <v>132</v>
      </c>
      <c r="IED94" s="23" t="s">
        <v>132</v>
      </c>
      <c r="IEE94" s="23" t="s">
        <v>132</v>
      </c>
      <c r="IEF94" s="23" t="s">
        <v>132</v>
      </c>
      <c r="IEG94" s="23" t="s">
        <v>132</v>
      </c>
      <c r="IEH94" s="23" t="s">
        <v>132</v>
      </c>
      <c r="IEI94" s="23" t="s">
        <v>132</v>
      </c>
      <c r="IEJ94" s="23" t="s">
        <v>132</v>
      </c>
      <c r="IEK94" s="23" t="s">
        <v>132</v>
      </c>
      <c r="IEL94" s="23" t="s">
        <v>132</v>
      </c>
      <c r="IEM94" s="23" t="s">
        <v>132</v>
      </c>
      <c r="IEN94" s="23" t="s">
        <v>132</v>
      </c>
      <c r="IEO94" s="23" t="s">
        <v>132</v>
      </c>
      <c r="IEP94" s="23" t="s">
        <v>132</v>
      </c>
      <c r="IEQ94" s="23" t="s">
        <v>132</v>
      </c>
      <c r="IER94" s="23" t="s">
        <v>132</v>
      </c>
      <c r="IES94" s="23" t="s">
        <v>132</v>
      </c>
      <c r="IET94" s="23" t="s">
        <v>132</v>
      </c>
      <c r="IEU94" s="23" t="s">
        <v>132</v>
      </c>
      <c r="IEV94" s="23" t="s">
        <v>132</v>
      </c>
      <c r="IEW94" s="23" t="s">
        <v>132</v>
      </c>
      <c r="IEX94" s="23" t="s">
        <v>132</v>
      </c>
      <c r="IEY94" s="23" t="s">
        <v>132</v>
      </c>
      <c r="IEZ94" s="23" t="s">
        <v>132</v>
      </c>
      <c r="IFA94" s="23" t="s">
        <v>132</v>
      </c>
      <c r="IFB94" s="23" t="s">
        <v>132</v>
      </c>
      <c r="IFC94" s="23" t="s">
        <v>132</v>
      </c>
      <c r="IFD94" s="23" t="s">
        <v>132</v>
      </c>
      <c r="IFE94" s="23" t="s">
        <v>132</v>
      </c>
      <c r="IFF94" s="23" t="s">
        <v>132</v>
      </c>
      <c r="IFG94" s="23" t="s">
        <v>132</v>
      </c>
      <c r="IFH94" s="23" t="s">
        <v>132</v>
      </c>
      <c r="IFI94" s="23" t="s">
        <v>132</v>
      </c>
      <c r="IFJ94" s="23" t="s">
        <v>132</v>
      </c>
      <c r="IFK94" s="23" t="s">
        <v>132</v>
      </c>
      <c r="IFL94" s="23" t="s">
        <v>132</v>
      </c>
      <c r="IFM94" s="23" t="s">
        <v>132</v>
      </c>
      <c r="IFN94" s="23" t="s">
        <v>132</v>
      </c>
      <c r="IFO94" s="23" t="s">
        <v>132</v>
      </c>
      <c r="IFP94" s="23" t="s">
        <v>132</v>
      </c>
      <c r="IFQ94" s="23" t="s">
        <v>132</v>
      </c>
      <c r="IFR94" s="23" t="s">
        <v>132</v>
      </c>
      <c r="IFS94" s="23" t="s">
        <v>132</v>
      </c>
      <c r="IFT94" s="23" t="s">
        <v>132</v>
      </c>
      <c r="IFU94" s="23" t="s">
        <v>132</v>
      </c>
      <c r="IFV94" s="23" t="s">
        <v>132</v>
      </c>
      <c r="IFW94" s="23" t="s">
        <v>132</v>
      </c>
      <c r="IFX94" s="23" t="s">
        <v>132</v>
      </c>
      <c r="IFY94" s="23" t="s">
        <v>132</v>
      </c>
      <c r="IFZ94" s="23" t="s">
        <v>132</v>
      </c>
      <c r="IGA94" s="23" t="s">
        <v>132</v>
      </c>
      <c r="IGB94" s="23" t="s">
        <v>132</v>
      </c>
      <c r="IGC94" s="23" t="s">
        <v>132</v>
      </c>
      <c r="IGD94" s="23" t="s">
        <v>132</v>
      </c>
      <c r="IGE94" s="23" t="s">
        <v>132</v>
      </c>
      <c r="IGF94" s="23" t="s">
        <v>132</v>
      </c>
      <c r="IGG94" s="23" t="s">
        <v>132</v>
      </c>
      <c r="IGH94" s="23" t="s">
        <v>132</v>
      </c>
      <c r="IGI94" s="23" t="s">
        <v>132</v>
      </c>
      <c r="IGJ94" s="23" t="s">
        <v>132</v>
      </c>
      <c r="IGK94" s="23" t="s">
        <v>132</v>
      </c>
      <c r="IGL94" s="23" t="s">
        <v>132</v>
      </c>
      <c r="IGM94" s="23" t="s">
        <v>132</v>
      </c>
      <c r="IGN94" s="23" t="s">
        <v>132</v>
      </c>
      <c r="IGO94" s="23" t="s">
        <v>132</v>
      </c>
      <c r="IGP94" s="23" t="s">
        <v>132</v>
      </c>
      <c r="IGQ94" s="23" t="s">
        <v>132</v>
      </c>
      <c r="IGR94" s="23" t="s">
        <v>132</v>
      </c>
      <c r="IGS94" s="23" t="s">
        <v>132</v>
      </c>
      <c r="IGT94" s="23" t="s">
        <v>132</v>
      </c>
      <c r="IGU94" s="23" t="s">
        <v>132</v>
      </c>
      <c r="IGV94" s="23" t="s">
        <v>132</v>
      </c>
      <c r="IGW94" s="23" t="s">
        <v>132</v>
      </c>
      <c r="IGX94" s="23" t="s">
        <v>132</v>
      </c>
      <c r="IGY94" s="23" t="s">
        <v>132</v>
      </c>
      <c r="IGZ94" s="23" t="s">
        <v>132</v>
      </c>
      <c r="IHA94" s="23" t="s">
        <v>132</v>
      </c>
      <c r="IHB94" s="23" t="s">
        <v>132</v>
      </c>
      <c r="IHC94" s="23" t="s">
        <v>132</v>
      </c>
      <c r="IHD94" s="23" t="s">
        <v>132</v>
      </c>
      <c r="IHE94" s="23" t="s">
        <v>132</v>
      </c>
      <c r="IHF94" s="23" t="s">
        <v>132</v>
      </c>
      <c r="IHG94" s="23" t="s">
        <v>132</v>
      </c>
      <c r="IHH94" s="23" t="s">
        <v>132</v>
      </c>
      <c r="IHI94" s="23" t="s">
        <v>132</v>
      </c>
      <c r="IHJ94" s="23" t="s">
        <v>132</v>
      </c>
      <c r="IHK94" s="23" t="s">
        <v>132</v>
      </c>
      <c r="IHL94" s="23" t="s">
        <v>132</v>
      </c>
      <c r="IHM94" s="23" t="s">
        <v>132</v>
      </c>
      <c r="IHN94" s="23" t="s">
        <v>132</v>
      </c>
      <c r="IHO94" s="23" t="s">
        <v>132</v>
      </c>
      <c r="IHP94" s="23" t="s">
        <v>132</v>
      </c>
      <c r="IHQ94" s="23" t="s">
        <v>132</v>
      </c>
      <c r="IHR94" s="23" t="s">
        <v>132</v>
      </c>
      <c r="IHS94" s="23" t="s">
        <v>132</v>
      </c>
      <c r="IHT94" s="23" t="s">
        <v>132</v>
      </c>
      <c r="IHU94" s="23" t="s">
        <v>132</v>
      </c>
      <c r="IHV94" s="23" t="s">
        <v>132</v>
      </c>
      <c r="IHW94" s="23" t="s">
        <v>132</v>
      </c>
      <c r="IHX94" s="23" t="s">
        <v>132</v>
      </c>
      <c r="IHY94" s="23" t="s">
        <v>132</v>
      </c>
      <c r="IHZ94" s="23" t="s">
        <v>132</v>
      </c>
      <c r="IIA94" s="23" t="s">
        <v>132</v>
      </c>
      <c r="IIB94" s="23" t="s">
        <v>132</v>
      </c>
      <c r="IIC94" s="23" t="s">
        <v>132</v>
      </c>
      <c r="IID94" s="23" t="s">
        <v>132</v>
      </c>
      <c r="IIE94" s="23" t="s">
        <v>132</v>
      </c>
      <c r="IIF94" s="23" t="s">
        <v>132</v>
      </c>
      <c r="IIG94" s="23" t="s">
        <v>132</v>
      </c>
      <c r="IIH94" s="23" t="s">
        <v>132</v>
      </c>
      <c r="III94" s="23" t="s">
        <v>132</v>
      </c>
      <c r="IIJ94" s="23" t="s">
        <v>132</v>
      </c>
      <c r="IIK94" s="23" t="s">
        <v>132</v>
      </c>
      <c r="IIL94" s="23" t="s">
        <v>132</v>
      </c>
      <c r="IIM94" s="23" t="s">
        <v>132</v>
      </c>
      <c r="IIN94" s="23" t="s">
        <v>132</v>
      </c>
      <c r="IIO94" s="23" t="s">
        <v>132</v>
      </c>
      <c r="IIP94" s="23" t="s">
        <v>132</v>
      </c>
      <c r="IIQ94" s="23" t="s">
        <v>132</v>
      </c>
      <c r="IIR94" s="23" t="s">
        <v>132</v>
      </c>
      <c r="IIS94" s="23" t="s">
        <v>132</v>
      </c>
      <c r="IIT94" s="23" t="s">
        <v>132</v>
      </c>
      <c r="IIU94" s="23" t="s">
        <v>132</v>
      </c>
      <c r="IIV94" s="23" t="s">
        <v>132</v>
      </c>
      <c r="IIW94" s="23" t="s">
        <v>132</v>
      </c>
      <c r="IIX94" s="23" t="s">
        <v>132</v>
      </c>
      <c r="IIY94" s="23" t="s">
        <v>132</v>
      </c>
      <c r="IIZ94" s="23" t="s">
        <v>132</v>
      </c>
      <c r="IJA94" s="23" t="s">
        <v>132</v>
      </c>
      <c r="IJB94" s="23" t="s">
        <v>132</v>
      </c>
      <c r="IJC94" s="23" t="s">
        <v>132</v>
      </c>
      <c r="IJD94" s="23" t="s">
        <v>132</v>
      </c>
      <c r="IJE94" s="23" t="s">
        <v>132</v>
      </c>
      <c r="IJF94" s="23" t="s">
        <v>132</v>
      </c>
      <c r="IJG94" s="23" t="s">
        <v>132</v>
      </c>
      <c r="IJH94" s="23" t="s">
        <v>132</v>
      </c>
      <c r="IJI94" s="23" t="s">
        <v>132</v>
      </c>
      <c r="IJJ94" s="23" t="s">
        <v>132</v>
      </c>
      <c r="IJK94" s="23" t="s">
        <v>132</v>
      </c>
      <c r="IJL94" s="23" t="s">
        <v>132</v>
      </c>
      <c r="IJM94" s="23" t="s">
        <v>132</v>
      </c>
      <c r="IJN94" s="23" t="s">
        <v>132</v>
      </c>
      <c r="IJO94" s="23" t="s">
        <v>132</v>
      </c>
      <c r="IJP94" s="23" t="s">
        <v>132</v>
      </c>
      <c r="IJQ94" s="23" t="s">
        <v>132</v>
      </c>
      <c r="IJR94" s="23" t="s">
        <v>132</v>
      </c>
      <c r="IJS94" s="23" t="s">
        <v>132</v>
      </c>
      <c r="IJT94" s="23" t="s">
        <v>132</v>
      </c>
      <c r="IJU94" s="23" t="s">
        <v>132</v>
      </c>
      <c r="IJV94" s="23" t="s">
        <v>132</v>
      </c>
      <c r="IJW94" s="23" t="s">
        <v>132</v>
      </c>
      <c r="IJX94" s="23" t="s">
        <v>132</v>
      </c>
      <c r="IJY94" s="23" t="s">
        <v>132</v>
      </c>
      <c r="IJZ94" s="23" t="s">
        <v>132</v>
      </c>
      <c r="IKA94" s="23" t="s">
        <v>132</v>
      </c>
      <c r="IKB94" s="23" t="s">
        <v>132</v>
      </c>
      <c r="IKC94" s="23" t="s">
        <v>132</v>
      </c>
      <c r="IKD94" s="23" t="s">
        <v>132</v>
      </c>
      <c r="IKE94" s="23" t="s">
        <v>132</v>
      </c>
      <c r="IKF94" s="23" t="s">
        <v>132</v>
      </c>
      <c r="IKG94" s="23" t="s">
        <v>132</v>
      </c>
      <c r="IKH94" s="23" t="s">
        <v>132</v>
      </c>
      <c r="IKI94" s="23" t="s">
        <v>132</v>
      </c>
      <c r="IKJ94" s="23" t="s">
        <v>132</v>
      </c>
      <c r="IKK94" s="23" t="s">
        <v>132</v>
      </c>
      <c r="IKL94" s="23" t="s">
        <v>132</v>
      </c>
      <c r="IKM94" s="23" t="s">
        <v>132</v>
      </c>
      <c r="IKN94" s="23" t="s">
        <v>132</v>
      </c>
      <c r="IKO94" s="23" t="s">
        <v>132</v>
      </c>
      <c r="IKP94" s="23" t="s">
        <v>132</v>
      </c>
      <c r="IKQ94" s="23" t="s">
        <v>132</v>
      </c>
      <c r="IKR94" s="23" t="s">
        <v>132</v>
      </c>
      <c r="IKS94" s="23" t="s">
        <v>132</v>
      </c>
      <c r="IKT94" s="23" t="s">
        <v>132</v>
      </c>
      <c r="IKU94" s="23" t="s">
        <v>132</v>
      </c>
      <c r="IKV94" s="23" t="s">
        <v>132</v>
      </c>
      <c r="IKW94" s="23" t="s">
        <v>132</v>
      </c>
      <c r="IKX94" s="23" t="s">
        <v>132</v>
      </c>
      <c r="IKY94" s="23" t="s">
        <v>132</v>
      </c>
      <c r="IKZ94" s="23" t="s">
        <v>132</v>
      </c>
      <c r="ILA94" s="23" t="s">
        <v>132</v>
      </c>
      <c r="ILB94" s="23" t="s">
        <v>132</v>
      </c>
      <c r="ILC94" s="23" t="s">
        <v>132</v>
      </c>
      <c r="ILD94" s="23" t="s">
        <v>132</v>
      </c>
      <c r="ILE94" s="23" t="s">
        <v>132</v>
      </c>
      <c r="ILF94" s="23" t="s">
        <v>132</v>
      </c>
      <c r="ILG94" s="23" t="s">
        <v>132</v>
      </c>
      <c r="ILH94" s="23" t="s">
        <v>132</v>
      </c>
      <c r="ILI94" s="23" t="s">
        <v>132</v>
      </c>
      <c r="ILJ94" s="23" t="s">
        <v>132</v>
      </c>
      <c r="ILK94" s="23" t="s">
        <v>132</v>
      </c>
      <c r="ILL94" s="23" t="s">
        <v>132</v>
      </c>
      <c r="ILM94" s="23" t="s">
        <v>132</v>
      </c>
      <c r="ILN94" s="23" t="s">
        <v>132</v>
      </c>
      <c r="ILO94" s="23" t="s">
        <v>132</v>
      </c>
      <c r="ILP94" s="23" t="s">
        <v>132</v>
      </c>
      <c r="ILQ94" s="23" t="s">
        <v>132</v>
      </c>
      <c r="ILR94" s="23" t="s">
        <v>132</v>
      </c>
      <c r="ILS94" s="23" t="s">
        <v>132</v>
      </c>
      <c r="ILT94" s="23" t="s">
        <v>132</v>
      </c>
      <c r="ILU94" s="23" t="s">
        <v>132</v>
      </c>
      <c r="ILV94" s="23" t="s">
        <v>132</v>
      </c>
      <c r="ILW94" s="23" t="s">
        <v>132</v>
      </c>
      <c r="ILX94" s="23" t="s">
        <v>132</v>
      </c>
      <c r="ILY94" s="23" t="s">
        <v>132</v>
      </c>
      <c r="ILZ94" s="23" t="s">
        <v>132</v>
      </c>
      <c r="IMA94" s="23" t="s">
        <v>132</v>
      </c>
      <c r="IMB94" s="23" t="s">
        <v>132</v>
      </c>
      <c r="IMC94" s="23" t="s">
        <v>132</v>
      </c>
      <c r="IMD94" s="23" t="s">
        <v>132</v>
      </c>
      <c r="IME94" s="23" t="s">
        <v>132</v>
      </c>
      <c r="IMF94" s="23" t="s">
        <v>132</v>
      </c>
      <c r="IMG94" s="23" t="s">
        <v>132</v>
      </c>
      <c r="IMH94" s="23" t="s">
        <v>132</v>
      </c>
      <c r="IMI94" s="23" t="s">
        <v>132</v>
      </c>
      <c r="IMJ94" s="23" t="s">
        <v>132</v>
      </c>
      <c r="IMK94" s="23" t="s">
        <v>132</v>
      </c>
      <c r="IML94" s="23" t="s">
        <v>132</v>
      </c>
      <c r="IMM94" s="23" t="s">
        <v>132</v>
      </c>
      <c r="IMN94" s="23" t="s">
        <v>132</v>
      </c>
      <c r="IMO94" s="23" t="s">
        <v>132</v>
      </c>
      <c r="IMP94" s="23" t="s">
        <v>132</v>
      </c>
      <c r="IMQ94" s="23" t="s">
        <v>132</v>
      </c>
      <c r="IMR94" s="23" t="s">
        <v>132</v>
      </c>
      <c r="IMS94" s="23" t="s">
        <v>132</v>
      </c>
      <c r="IMT94" s="23" t="s">
        <v>132</v>
      </c>
      <c r="IMU94" s="23" t="s">
        <v>132</v>
      </c>
      <c r="IMV94" s="23" t="s">
        <v>132</v>
      </c>
      <c r="IMW94" s="23" t="s">
        <v>132</v>
      </c>
      <c r="IMX94" s="23" t="s">
        <v>132</v>
      </c>
      <c r="IMY94" s="23" t="s">
        <v>132</v>
      </c>
      <c r="IMZ94" s="23" t="s">
        <v>132</v>
      </c>
      <c r="INA94" s="23" t="s">
        <v>132</v>
      </c>
      <c r="INB94" s="23" t="s">
        <v>132</v>
      </c>
      <c r="INC94" s="23" t="s">
        <v>132</v>
      </c>
      <c r="IND94" s="23" t="s">
        <v>132</v>
      </c>
      <c r="INE94" s="23" t="s">
        <v>132</v>
      </c>
      <c r="INF94" s="23" t="s">
        <v>132</v>
      </c>
      <c r="ING94" s="23" t="s">
        <v>132</v>
      </c>
      <c r="INH94" s="23" t="s">
        <v>132</v>
      </c>
      <c r="INI94" s="23" t="s">
        <v>132</v>
      </c>
      <c r="INJ94" s="23" t="s">
        <v>132</v>
      </c>
      <c r="INK94" s="23" t="s">
        <v>132</v>
      </c>
      <c r="INL94" s="23" t="s">
        <v>132</v>
      </c>
      <c r="INM94" s="23" t="s">
        <v>132</v>
      </c>
      <c r="INN94" s="23" t="s">
        <v>132</v>
      </c>
      <c r="INO94" s="23" t="s">
        <v>132</v>
      </c>
      <c r="INP94" s="23" t="s">
        <v>132</v>
      </c>
      <c r="INQ94" s="23" t="s">
        <v>132</v>
      </c>
      <c r="INR94" s="23" t="s">
        <v>132</v>
      </c>
      <c r="INS94" s="23" t="s">
        <v>132</v>
      </c>
      <c r="INT94" s="23" t="s">
        <v>132</v>
      </c>
      <c r="INU94" s="23" t="s">
        <v>132</v>
      </c>
      <c r="INV94" s="23" t="s">
        <v>132</v>
      </c>
      <c r="INW94" s="23" t="s">
        <v>132</v>
      </c>
      <c r="INX94" s="23" t="s">
        <v>132</v>
      </c>
      <c r="INY94" s="23" t="s">
        <v>132</v>
      </c>
      <c r="INZ94" s="23" t="s">
        <v>132</v>
      </c>
      <c r="IOA94" s="23" t="s">
        <v>132</v>
      </c>
      <c r="IOB94" s="23" t="s">
        <v>132</v>
      </c>
      <c r="IOC94" s="23" t="s">
        <v>132</v>
      </c>
      <c r="IOD94" s="23" t="s">
        <v>132</v>
      </c>
      <c r="IOE94" s="23" t="s">
        <v>132</v>
      </c>
      <c r="IOF94" s="23" t="s">
        <v>132</v>
      </c>
      <c r="IOG94" s="23" t="s">
        <v>132</v>
      </c>
      <c r="IOH94" s="23" t="s">
        <v>132</v>
      </c>
      <c r="IOI94" s="23" t="s">
        <v>132</v>
      </c>
      <c r="IOJ94" s="23" t="s">
        <v>132</v>
      </c>
      <c r="IOK94" s="23" t="s">
        <v>132</v>
      </c>
      <c r="IOL94" s="23" t="s">
        <v>132</v>
      </c>
      <c r="IOM94" s="23" t="s">
        <v>132</v>
      </c>
      <c r="ION94" s="23" t="s">
        <v>132</v>
      </c>
      <c r="IOO94" s="23" t="s">
        <v>132</v>
      </c>
      <c r="IOP94" s="23" t="s">
        <v>132</v>
      </c>
      <c r="IOQ94" s="23" t="s">
        <v>132</v>
      </c>
      <c r="IOR94" s="23" t="s">
        <v>132</v>
      </c>
      <c r="IOS94" s="23" t="s">
        <v>132</v>
      </c>
      <c r="IOT94" s="23" t="s">
        <v>132</v>
      </c>
      <c r="IOU94" s="23" t="s">
        <v>132</v>
      </c>
      <c r="IOV94" s="23" t="s">
        <v>132</v>
      </c>
      <c r="IOW94" s="23" t="s">
        <v>132</v>
      </c>
      <c r="IOX94" s="23" t="s">
        <v>132</v>
      </c>
      <c r="IOY94" s="23" t="s">
        <v>132</v>
      </c>
      <c r="IOZ94" s="23" t="s">
        <v>132</v>
      </c>
      <c r="IPA94" s="23" t="s">
        <v>132</v>
      </c>
      <c r="IPB94" s="23" t="s">
        <v>132</v>
      </c>
      <c r="IPC94" s="23" t="s">
        <v>132</v>
      </c>
      <c r="IPD94" s="23" t="s">
        <v>132</v>
      </c>
      <c r="IPE94" s="23" t="s">
        <v>132</v>
      </c>
      <c r="IPF94" s="23" t="s">
        <v>132</v>
      </c>
      <c r="IPG94" s="23" t="s">
        <v>132</v>
      </c>
      <c r="IPH94" s="23" t="s">
        <v>132</v>
      </c>
      <c r="IPI94" s="23" t="s">
        <v>132</v>
      </c>
      <c r="IPJ94" s="23" t="s">
        <v>132</v>
      </c>
      <c r="IPK94" s="23" t="s">
        <v>132</v>
      </c>
      <c r="IPL94" s="23" t="s">
        <v>132</v>
      </c>
      <c r="IPM94" s="23" t="s">
        <v>132</v>
      </c>
      <c r="IPN94" s="23" t="s">
        <v>132</v>
      </c>
      <c r="IPO94" s="23" t="s">
        <v>132</v>
      </c>
      <c r="IPP94" s="23" t="s">
        <v>132</v>
      </c>
      <c r="IPQ94" s="23" t="s">
        <v>132</v>
      </c>
      <c r="IPR94" s="23" t="s">
        <v>132</v>
      </c>
      <c r="IPS94" s="23" t="s">
        <v>132</v>
      </c>
      <c r="IPT94" s="23" t="s">
        <v>132</v>
      </c>
      <c r="IPU94" s="23" t="s">
        <v>132</v>
      </c>
      <c r="IPV94" s="23" t="s">
        <v>132</v>
      </c>
      <c r="IPW94" s="23" t="s">
        <v>132</v>
      </c>
      <c r="IPX94" s="23" t="s">
        <v>132</v>
      </c>
      <c r="IPY94" s="23" t="s">
        <v>132</v>
      </c>
      <c r="IPZ94" s="23" t="s">
        <v>132</v>
      </c>
      <c r="IQA94" s="23" t="s">
        <v>132</v>
      </c>
      <c r="IQB94" s="23" t="s">
        <v>132</v>
      </c>
      <c r="IQC94" s="23" t="s">
        <v>132</v>
      </c>
      <c r="IQD94" s="23" t="s">
        <v>132</v>
      </c>
      <c r="IQE94" s="23" t="s">
        <v>132</v>
      </c>
      <c r="IQF94" s="23" t="s">
        <v>132</v>
      </c>
      <c r="IQG94" s="23" t="s">
        <v>132</v>
      </c>
      <c r="IQH94" s="23" t="s">
        <v>132</v>
      </c>
      <c r="IQI94" s="23" t="s">
        <v>132</v>
      </c>
      <c r="IQJ94" s="23" t="s">
        <v>132</v>
      </c>
      <c r="IQK94" s="23" t="s">
        <v>132</v>
      </c>
      <c r="IQL94" s="23" t="s">
        <v>132</v>
      </c>
      <c r="IQM94" s="23" t="s">
        <v>132</v>
      </c>
      <c r="IQN94" s="23" t="s">
        <v>132</v>
      </c>
      <c r="IQO94" s="23" t="s">
        <v>132</v>
      </c>
      <c r="IQP94" s="23" t="s">
        <v>132</v>
      </c>
      <c r="IQQ94" s="23" t="s">
        <v>132</v>
      </c>
      <c r="IQR94" s="23" t="s">
        <v>132</v>
      </c>
      <c r="IQS94" s="23" t="s">
        <v>132</v>
      </c>
      <c r="IQT94" s="23" t="s">
        <v>132</v>
      </c>
      <c r="IQU94" s="23" t="s">
        <v>132</v>
      </c>
      <c r="IQV94" s="23" t="s">
        <v>132</v>
      </c>
      <c r="IQW94" s="23" t="s">
        <v>132</v>
      </c>
      <c r="IQX94" s="23" t="s">
        <v>132</v>
      </c>
      <c r="IQY94" s="23" t="s">
        <v>132</v>
      </c>
      <c r="IQZ94" s="23" t="s">
        <v>132</v>
      </c>
      <c r="IRA94" s="23" t="s">
        <v>132</v>
      </c>
      <c r="IRB94" s="23" t="s">
        <v>132</v>
      </c>
      <c r="IRC94" s="23" t="s">
        <v>132</v>
      </c>
      <c r="IRD94" s="23" t="s">
        <v>132</v>
      </c>
      <c r="IRE94" s="23" t="s">
        <v>132</v>
      </c>
      <c r="IRF94" s="23" t="s">
        <v>132</v>
      </c>
      <c r="IRG94" s="23" t="s">
        <v>132</v>
      </c>
      <c r="IRH94" s="23" t="s">
        <v>132</v>
      </c>
      <c r="IRI94" s="23" t="s">
        <v>132</v>
      </c>
      <c r="IRJ94" s="23" t="s">
        <v>132</v>
      </c>
      <c r="IRK94" s="23" t="s">
        <v>132</v>
      </c>
      <c r="IRL94" s="23" t="s">
        <v>132</v>
      </c>
      <c r="IRM94" s="23" t="s">
        <v>132</v>
      </c>
      <c r="IRN94" s="23" t="s">
        <v>132</v>
      </c>
      <c r="IRO94" s="23" t="s">
        <v>132</v>
      </c>
      <c r="IRP94" s="23" t="s">
        <v>132</v>
      </c>
      <c r="IRQ94" s="23" t="s">
        <v>132</v>
      </c>
      <c r="IRR94" s="23" t="s">
        <v>132</v>
      </c>
      <c r="IRS94" s="23" t="s">
        <v>132</v>
      </c>
      <c r="IRT94" s="23" t="s">
        <v>132</v>
      </c>
      <c r="IRU94" s="23" t="s">
        <v>132</v>
      </c>
      <c r="IRV94" s="23" t="s">
        <v>132</v>
      </c>
      <c r="IRW94" s="23" t="s">
        <v>132</v>
      </c>
      <c r="IRX94" s="23" t="s">
        <v>132</v>
      </c>
      <c r="IRY94" s="23" t="s">
        <v>132</v>
      </c>
      <c r="IRZ94" s="23" t="s">
        <v>132</v>
      </c>
      <c r="ISA94" s="23" t="s">
        <v>132</v>
      </c>
      <c r="ISB94" s="23" t="s">
        <v>132</v>
      </c>
      <c r="ISC94" s="23" t="s">
        <v>132</v>
      </c>
      <c r="ISD94" s="23" t="s">
        <v>132</v>
      </c>
      <c r="ISE94" s="23" t="s">
        <v>132</v>
      </c>
      <c r="ISF94" s="23" t="s">
        <v>132</v>
      </c>
      <c r="ISG94" s="23" t="s">
        <v>132</v>
      </c>
      <c r="ISH94" s="23" t="s">
        <v>132</v>
      </c>
      <c r="ISI94" s="23" t="s">
        <v>132</v>
      </c>
      <c r="ISJ94" s="23" t="s">
        <v>132</v>
      </c>
      <c r="ISK94" s="23" t="s">
        <v>132</v>
      </c>
      <c r="ISL94" s="23" t="s">
        <v>132</v>
      </c>
      <c r="ISM94" s="23" t="s">
        <v>132</v>
      </c>
      <c r="ISN94" s="23" t="s">
        <v>132</v>
      </c>
      <c r="ISO94" s="23" t="s">
        <v>132</v>
      </c>
      <c r="ISP94" s="23" t="s">
        <v>132</v>
      </c>
      <c r="ISQ94" s="23" t="s">
        <v>132</v>
      </c>
      <c r="ISR94" s="23" t="s">
        <v>132</v>
      </c>
      <c r="ISS94" s="23" t="s">
        <v>132</v>
      </c>
      <c r="IST94" s="23" t="s">
        <v>132</v>
      </c>
      <c r="ISU94" s="23" t="s">
        <v>132</v>
      </c>
      <c r="ISV94" s="23" t="s">
        <v>132</v>
      </c>
      <c r="ISW94" s="23" t="s">
        <v>132</v>
      </c>
      <c r="ISX94" s="23" t="s">
        <v>132</v>
      </c>
      <c r="ISY94" s="23" t="s">
        <v>132</v>
      </c>
      <c r="ISZ94" s="23" t="s">
        <v>132</v>
      </c>
      <c r="ITA94" s="23" t="s">
        <v>132</v>
      </c>
      <c r="ITB94" s="23" t="s">
        <v>132</v>
      </c>
      <c r="ITC94" s="23" t="s">
        <v>132</v>
      </c>
      <c r="ITD94" s="23" t="s">
        <v>132</v>
      </c>
      <c r="ITE94" s="23" t="s">
        <v>132</v>
      </c>
      <c r="ITF94" s="23" t="s">
        <v>132</v>
      </c>
      <c r="ITG94" s="23" t="s">
        <v>132</v>
      </c>
      <c r="ITH94" s="23" t="s">
        <v>132</v>
      </c>
      <c r="ITI94" s="23" t="s">
        <v>132</v>
      </c>
      <c r="ITJ94" s="23" t="s">
        <v>132</v>
      </c>
      <c r="ITK94" s="23" t="s">
        <v>132</v>
      </c>
      <c r="ITL94" s="23" t="s">
        <v>132</v>
      </c>
      <c r="ITM94" s="23" t="s">
        <v>132</v>
      </c>
      <c r="ITN94" s="23" t="s">
        <v>132</v>
      </c>
      <c r="ITO94" s="23" t="s">
        <v>132</v>
      </c>
      <c r="ITP94" s="23" t="s">
        <v>132</v>
      </c>
      <c r="ITQ94" s="23" t="s">
        <v>132</v>
      </c>
      <c r="ITR94" s="23" t="s">
        <v>132</v>
      </c>
      <c r="ITS94" s="23" t="s">
        <v>132</v>
      </c>
      <c r="ITT94" s="23" t="s">
        <v>132</v>
      </c>
      <c r="ITU94" s="23" t="s">
        <v>132</v>
      </c>
      <c r="ITV94" s="23" t="s">
        <v>132</v>
      </c>
      <c r="ITW94" s="23" t="s">
        <v>132</v>
      </c>
      <c r="ITX94" s="23" t="s">
        <v>132</v>
      </c>
      <c r="ITY94" s="23" t="s">
        <v>132</v>
      </c>
      <c r="ITZ94" s="23" t="s">
        <v>132</v>
      </c>
      <c r="IUA94" s="23" t="s">
        <v>132</v>
      </c>
      <c r="IUB94" s="23" t="s">
        <v>132</v>
      </c>
      <c r="IUC94" s="23" t="s">
        <v>132</v>
      </c>
      <c r="IUD94" s="23" t="s">
        <v>132</v>
      </c>
      <c r="IUE94" s="23" t="s">
        <v>132</v>
      </c>
      <c r="IUF94" s="23" t="s">
        <v>132</v>
      </c>
      <c r="IUG94" s="23" t="s">
        <v>132</v>
      </c>
      <c r="IUH94" s="23" t="s">
        <v>132</v>
      </c>
      <c r="IUI94" s="23" t="s">
        <v>132</v>
      </c>
      <c r="IUJ94" s="23" t="s">
        <v>132</v>
      </c>
      <c r="IUK94" s="23" t="s">
        <v>132</v>
      </c>
      <c r="IUL94" s="23" t="s">
        <v>132</v>
      </c>
      <c r="IUM94" s="23" t="s">
        <v>132</v>
      </c>
      <c r="IUN94" s="23" t="s">
        <v>132</v>
      </c>
      <c r="IUO94" s="23" t="s">
        <v>132</v>
      </c>
      <c r="IUP94" s="23" t="s">
        <v>132</v>
      </c>
      <c r="IUQ94" s="23" t="s">
        <v>132</v>
      </c>
      <c r="IUR94" s="23" t="s">
        <v>132</v>
      </c>
      <c r="IUS94" s="23" t="s">
        <v>132</v>
      </c>
      <c r="IUT94" s="23" t="s">
        <v>132</v>
      </c>
      <c r="IUU94" s="23" t="s">
        <v>132</v>
      </c>
      <c r="IUV94" s="23" t="s">
        <v>132</v>
      </c>
      <c r="IUW94" s="23" t="s">
        <v>132</v>
      </c>
      <c r="IUX94" s="23" t="s">
        <v>132</v>
      </c>
      <c r="IUY94" s="23" t="s">
        <v>132</v>
      </c>
      <c r="IUZ94" s="23" t="s">
        <v>132</v>
      </c>
      <c r="IVA94" s="23" t="s">
        <v>132</v>
      </c>
      <c r="IVB94" s="23" t="s">
        <v>132</v>
      </c>
      <c r="IVC94" s="23" t="s">
        <v>132</v>
      </c>
      <c r="IVD94" s="23" t="s">
        <v>132</v>
      </c>
      <c r="IVE94" s="23" t="s">
        <v>132</v>
      </c>
      <c r="IVF94" s="23" t="s">
        <v>132</v>
      </c>
      <c r="IVG94" s="23" t="s">
        <v>132</v>
      </c>
      <c r="IVH94" s="23" t="s">
        <v>132</v>
      </c>
      <c r="IVI94" s="23" t="s">
        <v>132</v>
      </c>
      <c r="IVJ94" s="23" t="s">
        <v>132</v>
      </c>
      <c r="IVK94" s="23" t="s">
        <v>132</v>
      </c>
      <c r="IVL94" s="23" t="s">
        <v>132</v>
      </c>
      <c r="IVM94" s="23" t="s">
        <v>132</v>
      </c>
      <c r="IVN94" s="23" t="s">
        <v>132</v>
      </c>
      <c r="IVO94" s="23" t="s">
        <v>132</v>
      </c>
      <c r="IVP94" s="23" t="s">
        <v>132</v>
      </c>
      <c r="IVQ94" s="23" t="s">
        <v>132</v>
      </c>
      <c r="IVR94" s="23" t="s">
        <v>132</v>
      </c>
      <c r="IVS94" s="23" t="s">
        <v>132</v>
      </c>
      <c r="IVT94" s="23" t="s">
        <v>132</v>
      </c>
      <c r="IVU94" s="23" t="s">
        <v>132</v>
      </c>
      <c r="IVV94" s="23" t="s">
        <v>132</v>
      </c>
      <c r="IVW94" s="23" t="s">
        <v>132</v>
      </c>
      <c r="IVX94" s="23" t="s">
        <v>132</v>
      </c>
      <c r="IVY94" s="23" t="s">
        <v>132</v>
      </c>
      <c r="IVZ94" s="23" t="s">
        <v>132</v>
      </c>
      <c r="IWA94" s="23" t="s">
        <v>132</v>
      </c>
      <c r="IWB94" s="23" t="s">
        <v>132</v>
      </c>
      <c r="IWC94" s="23" t="s">
        <v>132</v>
      </c>
      <c r="IWD94" s="23" t="s">
        <v>132</v>
      </c>
      <c r="IWE94" s="23" t="s">
        <v>132</v>
      </c>
      <c r="IWF94" s="23" t="s">
        <v>132</v>
      </c>
      <c r="IWG94" s="23" t="s">
        <v>132</v>
      </c>
      <c r="IWH94" s="23" t="s">
        <v>132</v>
      </c>
      <c r="IWI94" s="23" t="s">
        <v>132</v>
      </c>
      <c r="IWJ94" s="23" t="s">
        <v>132</v>
      </c>
      <c r="IWK94" s="23" t="s">
        <v>132</v>
      </c>
      <c r="IWL94" s="23" t="s">
        <v>132</v>
      </c>
      <c r="IWM94" s="23" t="s">
        <v>132</v>
      </c>
      <c r="IWN94" s="23" t="s">
        <v>132</v>
      </c>
      <c r="IWO94" s="23" t="s">
        <v>132</v>
      </c>
      <c r="IWP94" s="23" t="s">
        <v>132</v>
      </c>
      <c r="IWQ94" s="23" t="s">
        <v>132</v>
      </c>
      <c r="IWR94" s="23" t="s">
        <v>132</v>
      </c>
      <c r="IWS94" s="23" t="s">
        <v>132</v>
      </c>
      <c r="IWT94" s="23" t="s">
        <v>132</v>
      </c>
      <c r="IWU94" s="23" t="s">
        <v>132</v>
      </c>
      <c r="IWV94" s="23" t="s">
        <v>132</v>
      </c>
      <c r="IWW94" s="23" t="s">
        <v>132</v>
      </c>
      <c r="IWX94" s="23" t="s">
        <v>132</v>
      </c>
      <c r="IWY94" s="23" t="s">
        <v>132</v>
      </c>
      <c r="IWZ94" s="23" t="s">
        <v>132</v>
      </c>
      <c r="IXA94" s="23" t="s">
        <v>132</v>
      </c>
      <c r="IXB94" s="23" t="s">
        <v>132</v>
      </c>
      <c r="IXC94" s="23" t="s">
        <v>132</v>
      </c>
      <c r="IXD94" s="23" t="s">
        <v>132</v>
      </c>
      <c r="IXE94" s="23" t="s">
        <v>132</v>
      </c>
      <c r="IXF94" s="23" t="s">
        <v>132</v>
      </c>
      <c r="IXG94" s="23" t="s">
        <v>132</v>
      </c>
      <c r="IXH94" s="23" t="s">
        <v>132</v>
      </c>
      <c r="IXI94" s="23" t="s">
        <v>132</v>
      </c>
      <c r="IXJ94" s="23" t="s">
        <v>132</v>
      </c>
      <c r="IXK94" s="23" t="s">
        <v>132</v>
      </c>
      <c r="IXL94" s="23" t="s">
        <v>132</v>
      </c>
      <c r="IXM94" s="23" t="s">
        <v>132</v>
      </c>
      <c r="IXN94" s="23" t="s">
        <v>132</v>
      </c>
      <c r="IXO94" s="23" t="s">
        <v>132</v>
      </c>
      <c r="IXP94" s="23" t="s">
        <v>132</v>
      </c>
      <c r="IXQ94" s="23" t="s">
        <v>132</v>
      </c>
      <c r="IXR94" s="23" t="s">
        <v>132</v>
      </c>
      <c r="IXS94" s="23" t="s">
        <v>132</v>
      </c>
      <c r="IXT94" s="23" t="s">
        <v>132</v>
      </c>
      <c r="IXU94" s="23" t="s">
        <v>132</v>
      </c>
      <c r="IXV94" s="23" t="s">
        <v>132</v>
      </c>
      <c r="IXW94" s="23" t="s">
        <v>132</v>
      </c>
      <c r="IXX94" s="23" t="s">
        <v>132</v>
      </c>
      <c r="IXY94" s="23" t="s">
        <v>132</v>
      </c>
      <c r="IXZ94" s="23" t="s">
        <v>132</v>
      </c>
      <c r="IYA94" s="23" t="s">
        <v>132</v>
      </c>
      <c r="IYB94" s="23" t="s">
        <v>132</v>
      </c>
      <c r="IYC94" s="23" t="s">
        <v>132</v>
      </c>
      <c r="IYD94" s="23" t="s">
        <v>132</v>
      </c>
      <c r="IYE94" s="23" t="s">
        <v>132</v>
      </c>
      <c r="IYF94" s="23" t="s">
        <v>132</v>
      </c>
      <c r="IYG94" s="23" t="s">
        <v>132</v>
      </c>
      <c r="IYH94" s="23" t="s">
        <v>132</v>
      </c>
      <c r="IYI94" s="23" t="s">
        <v>132</v>
      </c>
      <c r="IYJ94" s="23" t="s">
        <v>132</v>
      </c>
      <c r="IYK94" s="23" t="s">
        <v>132</v>
      </c>
      <c r="IYL94" s="23" t="s">
        <v>132</v>
      </c>
      <c r="IYM94" s="23" t="s">
        <v>132</v>
      </c>
      <c r="IYN94" s="23" t="s">
        <v>132</v>
      </c>
      <c r="IYO94" s="23" t="s">
        <v>132</v>
      </c>
      <c r="IYP94" s="23" t="s">
        <v>132</v>
      </c>
      <c r="IYQ94" s="23" t="s">
        <v>132</v>
      </c>
      <c r="IYR94" s="23" t="s">
        <v>132</v>
      </c>
      <c r="IYS94" s="23" t="s">
        <v>132</v>
      </c>
      <c r="IYT94" s="23" t="s">
        <v>132</v>
      </c>
      <c r="IYU94" s="23" t="s">
        <v>132</v>
      </c>
      <c r="IYV94" s="23" t="s">
        <v>132</v>
      </c>
      <c r="IYW94" s="23" t="s">
        <v>132</v>
      </c>
      <c r="IYX94" s="23" t="s">
        <v>132</v>
      </c>
      <c r="IYY94" s="23" t="s">
        <v>132</v>
      </c>
      <c r="IYZ94" s="23" t="s">
        <v>132</v>
      </c>
      <c r="IZA94" s="23" t="s">
        <v>132</v>
      </c>
      <c r="IZB94" s="23" t="s">
        <v>132</v>
      </c>
      <c r="IZC94" s="23" t="s">
        <v>132</v>
      </c>
      <c r="IZD94" s="23" t="s">
        <v>132</v>
      </c>
      <c r="IZE94" s="23" t="s">
        <v>132</v>
      </c>
      <c r="IZF94" s="23" t="s">
        <v>132</v>
      </c>
      <c r="IZG94" s="23" t="s">
        <v>132</v>
      </c>
      <c r="IZH94" s="23" t="s">
        <v>132</v>
      </c>
      <c r="IZI94" s="23" t="s">
        <v>132</v>
      </c>
      <c r="IZJ94" s="23" t="s">
        <v>132</v>
      </c>
      <c r="IZK94" s="23" t="s">
        <v>132</v>
      </c>
      <c r="IZL94" s="23" t="s">
        <v>132</v>
      </c>
      <c r="IZM94" s="23" t="s">
        <v>132</v>
      </c>
      <c r="IZN94" s="23" t="s">
        <v>132</v>
      </c>
      <c r="IZO94" s="23" t="s">
        <v>132</v>
      </c>
      <c r="IZP94" s="23" t="s">
        <v>132</v>
      </c>
      <c r="IZQ94" s="23" t="s">
        <v>132</v>
      </c>
      <c r="IZR94" s="23" t="s">
        <v>132</v>
      </c>
      <c r="IZS94" s="23" t="s">
        <v>132</v>
      </c>
      <c r="IZT94" s="23" t="s">
        <v>132</v>
      </c>
      <c r="IZU94" s="23" t="s">
        <v>132</v>
      </c>
      <c r="IZV94" s="23" t="s">
        <v>132</v>
      </c>
      <c r="IZW94" s="23" t="s">
        <v>132</v>
      </c>
      <c r="IZX94" s="23" t="s">
        <v>132</v>
      </c>
      <c r="IZY94" s="23" t="s">
        <v>132</v>
      </c>
      <c r="IZZ94" s="23" t="s">
        <v>132</v>
      </c>
      <c r="JAA94" s="23" t="s">
        <v>132</v>
      </c>
      <c r="JAB94" s="23" t="s">
        <v>132</v>
      </c>
      <c r="JAC94" s="23" t="s">
        <v>132</v>
      </c>
      <c r="JAD94" s="23" t="s">
        <v>132</v>
      </c>
      <c r="JAE94" s="23" t="s">
        <v>132</v>
      </c>
      <c r="JAF94" s="23" t="s">
        <v>132</v>
      </c>
      <c r="JAG94" s="23" t="s">
        <v>132</v>
      </c>
      <c r="JAH94" s="23" t="s">
        <v>132</v>
      </c>
      <c r="JAI94" s="23" t="s">
        <v>132</v>
      </c>
      <c r="JAJ94" s="23" t="s">
        <v>132</v>
      </c>
      <c r="JAK94" s="23" t="s">
        <v>132</v>
      </c>
      <c r="JAL94" s="23" t="s">
        <v>132</v>
      </c>
      <c r="JAM94" s="23" t="s">
        <v>132</v>
      </c>
      <c r="JAN94" s="23" t="s">
        <v>132</v>
      </c>
      <c r="JAO94" s="23" t="s">
        <v>132</v>
      </c>
      <c r="JAP94" s="23" t="s">
        <v>132</v>
      </c>
      <c r="JAQ94" s="23" t="s">
        <v>132</v>
      </c>
      <c r="JAR94" s="23" t="s">
        <v>132</v>
      </c>
      <c r="JAS94" s="23" t="s">
        <v>132</v>
      </c>
      <c r="JAT94" s="23" t="s">
        <v>132</v>
      </c>
      <c r="JAU94" s="23" t="s">
        <v>132</v>
      </c>
      <c r="JAV94" s="23" t="s">
        <v>132</v>
      </c>
      <c r="JAW94" s="23" t="s">
        <v>132</v>
      </c>
      <c r="JAX94" s="23" t="s">
        <v>132</v>
      </c>
      <c r="JAY94" s="23" t="s">
        <v>132</v>
      </c>
      <c r="JAZ94" s="23" t="s">
        <v>132</v>
      </c>
      <c r="JBA94" s="23" t="s">
        <v>132</v>
      </c>
      <c r="JBB94" s="23" t="s">
        <v>132</v>
      </c>
      <c r="JBC94" s="23" t="s">
        <v>132</v>
      </c>
      <c r="JBD94" s="23" t="s">
        <v>132</v>
      </c>
      <c r="JBE94" s="23" t="s">
        <v>132</v>
      </c>
      <c r="JBF94" s="23" t="s">
        <v>132</v>
      </c>
      <c r="JBG94" s="23" t="s">
        <v>132</v>
      </c>
      <c r="JBH94" s="23" t="s">
        <v>132</v>
      </c>
      <c r="JBI94" s="23" t="s">
        <v>132</v>
      </c>
      <c r="JBJ94" s="23" t="s">
        <v>132</v>
      </c>
      <c r="JBK94" s="23" t="s">
        <v>132</v>
      </c>
      <c r="JBL94" s="23" t="s">
        <v>132</v>
      </c>
      <c r="JBM94" s="23" t="s">
        <v>132</v>
      </c>
      <c r="JBN94" s="23" t="s">
        <v>132</v>
      </c>
      <c r="JBO94" s="23" t="s">
        <v>132</v>
      </c>
      <c r="JBP94" s="23" t="s">
        <v>132</v>
      </c>
      <c r="JBQ94" s="23" t="s">
        <v>132</v>
      </c>
      <c r="JBR94" s="23" t="s">
        <v>132</v>
      </c>
      <c r="JBS94" s="23" t="s">
        <v>132</v>
      </c>
      <c r="JBT94" s="23" t="s">
        <v>132</v>
      </c>
      <c r="JBU94" s="23" t="s">
        <v>132</v>
      </c>
      <c r="JBV94" s="23" t="s">
        <v>132</v>
      </c>
      <c r="JBW94" s="23" t="s">
        <v>132</v>
      </c>
      <c r="JBX94" s="23" t="s">
        <v>132</v>
      </c>
      <c r="JBY94" s="23" t="s">
        <v>132</v>
      </c>
      <c r="JBZ94" s="23" t="s">
        <v>132</v>
      </c>
      <c r="JCA94" s="23" t="s">
        <v>132</v>
      </c>
      <c r="JCB94" s="23" t="s">
        <v>132</v>
      </c>
      <c r="JCC94" s="23" t="s">
        <v>132</v>
      </c>
      <c r="JCD94" s="23" t="s">
        <v>132</v>
      </c>
      <c r="JCE94" s="23" t="s">
        <v>132</v>
      </c>
      <c r="JCF94" s="23" t="s">
        <v>132</v>
      </c>
      <c r="JCG94" s="23" t="s">
        <v>132</v>
      </c>
      <c r="JCH94" s="23" t="s">
        <v>132</v>
      </c>
      <c r="JCI94" s="23" t="s">
        <v>132</v>
      </c>
      <c r="JCJ94" s="23" t="s">
        <v>132</v>
      </c>
      <c r="JCK94" s="23" t="s">
        <v>132</v>
      </c>
      <c r="JCL94" s="23" t="s">
        <v>132</v>
      </c>
      <c r="JCM94" s="23" t="s">
        <v>132</v>
      </c>
      <c r="JCN94" s="23" t="s">
        <v>132</v>
      </c>
      <c r="JCO94" s="23" t="s">
        <v>132</v>
      </c>
      <c r="JCP94" s="23" t="s">
        <v>132</v>
      </c>
      <c r="JCQ94" s="23" t="s">
        <v>132</v>
      </c>
      <c r="JCR94" s="23" t="s">
        <v>132</v>
      </c>
      <c r="JCS94" s="23" t="s">
        <v>132</v>
      </c>
      <c r="JCT94" s="23" t="s">
        <v>132</v>
      </c>
      <c r="JCU94" s="23" t="s">
        <v>132</v>
      </c>
      <c r="JCV94" s="23" t="s">
        <v>132</v>
      </c>
      <c r="JCW94" s="23" t="s">
        <v>132</v>
      </c>
      <c r="JCX94" s="23" t="s">
        <v>132</v>
      </c>
      <c r="JCY94" s="23" t="s">
        <v>132</v>
      </c>
      <c r="JCZ94" s="23" t="s">
        <v>132</v>
      </c>
      <c r="JDA94" s="23" t="s">
        <v>132</v>
      </c>
      <c r="JDB94" s="23" t="s">
        <v>132</v>
      </c>
      <c r="JDC94" s="23" t="s">
        <v>132</v>
      </c>
      <c r="JDD94" s="23" t="s">
        <v>132</v>
      </c>
      <c r="JDE94" s="23" t="s">
        <v>132</v>
      </c>
      <c r="JDF94" s="23" t="s">
        <v>132</v>
      </c>
      <c r="JDG94" s="23" t="s">
        <v>132</v>
      </c>
      <c r="JDH94" s="23" t="s">
        <v>132</v>
      </c>
      <c r="JDI94" s="23" t="s">
        <v>132</v>
      </c>
      <c r="JDJ94" s="23" t="s">
        <v>132</v>
      </c>
      <c r="JDK94" s="23" t="s">
        <v>132</v>
      </c>
      <c r="JDL94" s="23" t="s">
        <v>132</v>
      </c>
      <c r="JDM94" s="23" t="s">
        <v>132</v>
      </c>
      <c r="JDN94" s="23" t="s">
        <v>132</v>
      </c>
      <c r="JDO94" s="23" t="s">
        <v>132</v>
      </c>
      <c r="JDP94" s="23" t="s">
        <v>132</v>
      </c>
      <c r="JDQ94" s="23" t="s">
        <v>132</v>
      </c>
      <c r="JDR94" s="23" t="s">
        <v>132</v>
      </c>
      <c r="JDS94" s="23" t="s">
        <v>132</v>
      </c>
      <c r="JDT94" s="23" t="s">
        <v>132</v>
      </c>
      <c r="JDU94" s="23" t="s">
        <v>132</v>
      </c>
      <c r="JDV94" s="23" t="s">
        <v>132</v>
      </c>
      <c r="JDW94" s="23" t="s">
        <v>132</v>
      </c>
      <c r="JDX94" s="23" t="s">
        <v>132</v>
      </c>
      <c r="JDY94" s="23" t="s">
        <v>132</v>
      </c>
      <c r="JDZ94" s="23" t="s">
        <v>132</v>
      </c>
      <c r="JEA94" s="23" t="s">
        <v>132</v>
      </c>
      <c r="JEB94" s="23" t="s">
        <v>132</v>
      </c>
      <c r="JEC94" s="23" t="s">
        <v>132</v>
      </c>
      <c r="JED94" s="23" t="s">
        <v>132</v>
      </c>
      <c r="JEE94" s="23" t="s">
        <v>132</v>
      </c>
      <c r="JEF94" s="23" t="s">
        <v>132</v>
      </c>
      <c r="JEG94" s="23" t="s">
        <v>132</v>
      </c>
      <c r="JEH94" s="23" t="s">
        <v>132</v>
      </c>
      <c r="JEI94" s="23" t="s">
        <v>132</v>
      </c>
      <c r="JEJ94" s="23" t="s">
        <v>132</v>
      </c>
      <c r="JEK94" s="23" t="s">
        <v>132</v>
      </c>
      <c r="JEL94" s="23" t="s">
        <v>132</v>
      </c>
      <c r="JEM94" s="23" t="s">
        <v>132</v>
      </c>
      <c r="JEN94" s="23" t="s">
        <v>132</v>
      </c>
      <c r="JEO94" s="23" t="s">
        <v>132</v>
      </c>
      <c r="JEP94" s="23" t="s">
        <v>132</v>
      </c>
      <c r="JEQ94" s="23" t="s">
        <v>132</v>
      </c>
      <c r="JER94" s="23" t="s">
        <v>132</v>
      </c>
      <c r="JES94" s="23" t="s">
        <v>132</v>
      </c>
      <c r="JET94" s="23" t="s">
        <v>132</v>
      </c>
      <c r="JEU94" s="23" t="s">
        <v>132</v>
      </c>
      <c r="JEV94" s="23" t="s">
        <v>132</v>
      </c>
      <c r="JEW94" s="23" t="s">
        <v>132</v>
      </c>
      <c r="JEX94" s="23" t="s">
        <v>132</v>
      </c>
      <c r="JEY94" s="23" t="s">
        <v>132</v>
      </c>
      <c r="JEZ94" s="23" t="s">
        <v>132</v>
      </c>
      <c r="JFA94" s="23" t="s">
        <v>132</v>
      </c>
      <c r="JFB94" s="23" t="s">
        <v>132</v>
      </c>
      <c r="JFC94" s="23" t="s">
        <v>132</v>
      </c>
      <c r="JFD94" s="23" t="s">
        <v>132</v>
      </c>
      <c r="JFE94" s="23" t="s">
        <v>132</v>
      </c>
      <c r="JFF94" s="23" t="s">
        <v>132</v>
      </c>
      <c r="JFG94" s="23" t="s">
        <v>132</v>
      </c>
      <c r="JFH94" s="23" t="s">
        <v>132</v>
      </c>
      <c r="JFI94" s="23" t="s">
        <v>132</v>
      </c>
      <c r="JFJ94" s="23" t="s">
        <v>132</v>
      </c>
      <c r="JFK94" s="23" t="s">
        <v>132</v>
      </c>
      <c r="JFL94" s="23" t="s">
        <v>132</v>
      </c>
      <c r="JFM94" s="23" t="s">
        <v>132</v>
      </c>
      <c r="JFN94" s="23" t="s">
        <v>132</v>
      </c>
      <c r="JFO94" s="23" t="s">
        <v>132</v>
      </c>
      <c r="JFP94" s="23" t="s">
        <v>132</v>
      </c>
      <c r="JFQ94" s="23" t="s">
        <v>132</v>
      </c>
      <c r="JFR94" s="23" t="s">
        <v>132</v>
      </c>
      <c r="JFS94" s="23" t="s">
        <v>132</v>
      </c>
      <c r="JFT94" s="23" t="s">
        <v>132</v>
      </c>
      <c r="JFU94" s="23" t="s">
        <v>132</v>
      </c>
      <c r="JFV94" s="23" t="s">
        <v>132</v>
      </c>
      <c r="JFW94" s="23" t="s">
        <v>132</v>
      </c>
      <c r="JFX94" s="23" t="s">
        <v>132</v>
      </c>
      <c r="JFY94" s="23" t="s">
        <v>132</v>
      </c>
      <c r="JFZ94" s="23" t="s">
        <v>132</v>
      </c>
      <c r="JGA94" s="23" t="s">
        <v>132</v>
      </c>
      <c r="JGB94" s="23" t="s">
        <v>132</v>
      </c>
      <c r="JGC94" s="23" t="s">
        <v>132</v>
      </c>
      <c r="JGD94" s="23" t="s">
        <v>132</v>
      </c>
      <c r="JGE94" s="23" t="s">
        <v>132</v>
      </c>
      <c r="JGF94" s="23" t="s">
        <v>132</v>
      </c>
      <c r="JGG94" s="23" t="s">
        <v>132</v>
      </c>
      <c r="JGH94" s="23" t="s">
        <v>132</v>
      </c>
      <c r="JGI94" s="23" t="s">
        <v>132</v>
      </c>
      <c r="JGJ94" s="23" t="s">
        <v>132</v>
      </c>
      <c r="JGK94" s="23" t="s">
        <v>132</v>
      </c>
      <c r="JGL94" s="23" t="s">
        <v>132</v>
      </c>
      <c r="JGM94" s="23" t="s">
        <v>132</v>
      </c>
      <c r="JGN94" s="23" t="s">
        <v>132</v>
      </c>
      <c r="JGO94" s="23" t="s">
        <v>132</v>
      </c>
      <c r="JGP94" s="23" t="s">
        <v>132</v>
      </c>
      <c r="JGQ94" s="23" t="s">
        <v>132</v>
      </c>
      <c r="JGR94" s="23" t="s">
        <v>132</v>
      </c>
      <c r="JGS94" s="23" t="s">
        <v>132</v>
      </c>
      <c r="JGT94" s="23" t="s">
        <v>132</v>
      </c>
      <c r="JGU94" s="23" t="s">
        <v>132</v>
      </c>
      <c r="JGV94" s="23" t="s">
        <v>132</v>
      </c>
      <c r="JGW94" s="23" t="s">
        <v>132</v>
      </c>
      <c r="JGX94" s="23" t="s">
        <v>132</v>
      </c>
      <c r="JGY94" s="23" t="s">
        <v>132</v>
      </c>
      <c r="JGZ94" s="23" t="s">
        <v>132</v>
      </c>
      <c r="JHA94" s="23" t="s">
        <v>132</v>
      </c>
      <c r="JHB94" s="23" t="s">
        <v>132</v>
      </c>
      <c r="JHC94" s="23" t="s">
        <v>132</v>
      </c>
      <c r="JHD94" s="23" t="s">
        <v>132</v>
      </c>
      <c r="JHE94" s="23" t="s">
        <v>132</v>
      </c>
      <c r="JHF94" s="23" t="s">
        <v>132</v>
      </c>
      <c r="JHG94" s="23" t="s">
        <v>132</v>
      </c>
      <c r="JHH94" s="23" t="s">
        <v>132</v>
      </c>
      <c r="JHI94" s="23" t="s">
        <v>132</v>
      </c>
      <c r="JHJ94" s="23" t="s">
        <v>132</v>
      </c>
      <c r="JHK94" s="23" t="s">
        <v>132</v>
      </c>
      <c r="JHL94" s="23" t="s">
        <v>132</v>
      </c>
      <c r="JHM94" s="23" t="s">
        <v>132</v>
      </c>
      <c r="JHN94" s="23" t="s">
        <v>132</v>
      </c>
      <c r="JHO94" s="23" t="s">
        <v>132</v>
      </c>
      <c r="JHP94" s="23" t="s">
        <v>132</v>
      </c>
      <c r="JHQ94" s="23" t="s">
        <v>132</v>
      </c>
      <c r="JHR94" s="23" t="s">
        <v>132</v>
      </c>
      <c r="JHS94" s="23" t="s">
        <v>132</v>
      </c>
      <c r="JHT94" s="23" t="s">
        <v>132</v>
      </c>
      <c r="JHU94" s="23" t="s">
        <v>132</v>
      </c>
      <c r="JHV94" s="23" t="s">
        <v>132</v>
      </c>
      <c r="JHW94" s="23" t="s">
        <v>132</v>
      </c>
      <c r="JHX94" s="23" t="s">
        <v>132</v>
      </c>
      <c r="JHY94" s="23" t="s">
        <v>132</v>
      </c>
      <c r="JHZ94" s="23" t="s">
        <v>132</v>
      </c>
      <c r="JIA94" s="23" t="s">
        <v>132</v>
      </c>
      <c r="JIB94" s="23" t="s">
        <v>132</v>
      </c>
      <c r="JIC94" s="23" t="s">
        <v>132</v>
      </c>
      <c r="JID94" s="23" t="s">
        <v>132</v>
      </c>
      <c r="JIE94" s="23" t="s">
        <v>132</v>
      </c>
      <c r="JIF94" s="23" t="s">
        <v>132</v>
      </c>
      <c r="JIG94" s="23" t="s">
        <v>132</v>
      </c>
      <c r="JIH94" s="23" t="s">
        <v>132</v>
      </c>
      <c r="JII94" s="23" t="s">
        <v>132</v>
      </c>
      <c r="JIJ94" s="23" t="s">
        <v>132</v>
      </c>
      <c r="JIK94" s="23" t="s">
        <v>132</v>
      </c>
      <c r="JIL94" s="23" t="s">
        <v>132</v>
      </c>
      <c r="JIM94" s="23" t="s">
        <v>132</v>
      </c>
      <c r="JIN94" s="23" t="s">
        <v>132</v>
      </c>
      <c r="JIO94" s="23" t="s">
        <v>132</v>
      </c>
      <c r="JIP94" s="23" t="s">
        <v>132</v>
      </c>
      <c r="JIQ94" s="23" t="s">
        <v>132</v>
      </c>
      <c r="JIR94" s="23" t="s">
        <v>132</v>
      </c>
      <c r="JIS94" s="23" t="s">
        <v>132</v>
      </c>
      <c r="JIT94" s="23" t="s">
        <v>132</v>
      </c>
      <c r="JIU94" s="23" t="s">
        <v>132</v>
      </c>
      <c r="JIV94" s="23" t="s">
        <v>132</v>
      </c>
      <c r="JIW94" s="23" t="s">
        <v>132</v>
      </c>
      <c r="JIX94" s="23" t="s">
        <v>132</v>
      </c>
      <c r="JIY94" s="23" t="s">
        <v>132</v>
      </c>
      <c r="JIZ94" s="23" t="s">
        <v>132</v>
      </c>
      <c r="JJA94" s="23" t="s">
        <v>132</v>
      </c>
      <c r="JJB94" s="23" t="s">
        <v>132</v>
      </c>
      <c r="JJC94" s="23" t="s">
        <v>132</v>
      </c>
      <c r="JJD94" s="23" t="s">
        <v>132</v>
      </c>
      <c r="JJE94" s="23" t="s">
        <v>132</v>
      </c>
      <c r="JJF94" s="23" t="s">
        <v>132</v>
      </c>
      <c r="JJG94" s="23" t="s">
        <v>132</v>
      </c>
      <c r="JJH94" s="23" t="s">
        <v>132</v>
      </c>
      <c r="JJI94" s="23" t="s">
        <v>132</v>
      </c>
      <c r="JJJ94" s="23" t="s">
        <v>132</v>
      </c>
      <c r="JJK94" s="23" t="s">
        <v>132</v>
      </c>
      <c r="JJL94" s="23" t="s">
        <v>132</v>
      </c>
      <c r="JJM94" s="23" t="s">
        <v>132</v>
      </c>
      <c r="JJN94" s="23" t="s">
        <v>132</v>
      </c>
      <c r="JJO94" s="23" t="s">
        <v>132</v>
      </c>
      <c r="JJP94" s="23" t="s">
        <v>132</v>
      </c>
      <c r="JJQ94" s="23" t="s">
        <v>132</v>
      </c>
      <c r="JJR94" s="23" t="s">
        <v>132</v>
      </c>
      <c r="JJS94" s="23" t="s">
        <v>132</v>
      </c>
      <c r="JJT94" s="23" t="s">
        <v>132</v>
      </c>
      <c r="JJU94" s="23" t="s">
        <v>132</v>
      </c>
      <c r="JJV94" s="23" t="s">
        <v>132</v>
      </c>
      <c r="JJW94" s="23" t="s">
        <v>132</v>
      </c>
      <c r="JJX94" s="23" t="s">
        <v>132</v>
      </c>
      <c r="JJY94" s="23" t="s">
        <v>132</v>
      </c>
      <c r="JJZ94" s="23" t="s">
        <v>132</v>
      </c>
      <c r="JKA94" s="23" t="s">
        <v>132</v>
      </c>
      <c r="JKB94" s="23" t="s">
        <v>132</v>
      </c>
      <c r="JKC94" s="23" t="s">
        <v>132</v>
      </c>
      <c r="JKD94" s="23" t="s">
        <v>132</v>
      </c>
      <c r="JKE94" s="23" t="s">
        <v>132</v>
      </c>
      <c r="JKF94" s="23" t="s">
        <v>132</v>
      </c>
      <c r="JKG94" s="23" t="s">
        <v>132</v>
      </c>
      <c r="JKH94" s="23" t="s">
        <v>132</v>
      </c>
      <c r="JKI94" s="23" t="s">
        <v>132</v>
      </c>
      <c r="JKJ94" s="23" t="s">
        <v>132</v>
      </c>
      <c r="JKK94" s="23" t="s">
        <v>132</v>
      </c>
      <c r="JKL94" s="23" t="s">
        <v>132</v>
      </c>
      <c r="JKM94" s="23" t="s">
        <v>132</v>
      </c>
      <c r="JKN94" s="23" t="s">
        <v>132</v>
      </c>
      <c r="JKO94" s="23" t="s">
        <v>132</v>
      </c>
      <c r="JKP94" s="23" t="s">
        <v>132</v>
      </c>
      <c r="JKQ94" s="23" t="s">
        <v>132</v>
      </c>
      <c r="JKR94" s="23" t="s">
        <v>132</v>
      </c>
      <c r="JKS94" s="23" t="s">
        <v>132</v>
      </c>
      <c r="JKT94" s="23" t="s">
        <v>132</v>
      </c>
      <c r="JKU94" s="23" t="s">
        <v>132</v>
      </c>
      <c r="JKV94" s="23" t="s">
        <v>132</v>
      </c>
      <c r="JKW94" s="23" t="s">
        <v>132</v>
      </c>
      <c r="JKX94" s="23" t="s">
        <v>132</v>
      </c>
      <c r="JKY94" s="23" t="s">
        <v>132</v>
      </c>
      <c r="JKZ94" s="23" t="s">
        <v>132</v>
      </c>
      <c r="JLA94" s="23" t="s">
        <v>132</v>
      </c>
      <c r="JLB94" s="23" t="s">
        <v>132</v>
      </c>
      <c r="JLC94" s="23" t="s">
        <v>132</v>
      </c>
      <c r="JLD94" s="23" t="s">
        <v>132</v>
      </c>
      <c r="JLE94" s="23" t="s">
        <v>132</v>
      </c>
      <c r="JLF94" s="23" t="s">
        <v>132</v>
      </c>
      <c r="JLG94" s="23" t="s">
        <v>132</v>
      </c>
      <c r="JLH94" s="23" t="s">
        <v>132</v>
      </c>
      <c r="JLI94" s="23" t="s">
        <v>132</v>
      </c>
      <c r="JLJ94" s="23" t="s">
        <v>132</v>
      </c>
      <c r="JLK94" s="23" t="s">
        <v>132</v>
      </c>
      <c r="JLL94" s="23" t="s">
        <v>132</v>
      </c>
      <c r="JLM94" s="23" t="s">
        <v>132</v>
      </c>
      <c r="JLN94" s="23" t="s">
        <v>132</v>
      </c>
      <c r="JLO94" s="23" t="s">
        <v>132</v>
      </c>
      <c r="JLP94" s="23" t="s">
        <v>132</v>
      </c>
      <c r="JLQ94" s="23" t="s">
        <v>132</v>
      </c>
      <c r="JLR94" s="23" t="s">
        <v>132</v>
      </c>
      <c r="JLS94" s="23" t="s">
        <v>132</v>
      </c>
      <c r="JLT94" s="23" t="s">
        <v>132</v>
      </c>
      <c r="JLU94" s="23" t="s">
        <v>132</v>
      </c>
      <c r="JLV94" s="23" t="s">
        <v>132</v>
      </c>
      <c r="JLW94" s="23" t="s">
        <v>132</v>
      </c>
      <c r="JLX94" s="23" t="s">
        <v>132</v>
      </c>
      <c r="JLY94" s="23" t="s">
        <v>132</v>
      </c>
      <c r="JLZ94" s="23" t="s">
        <v>132</v>
      </c>
      <c r="JMA94" s="23" t="s">
        <v>132</v>
      </c>
      <c r="JMB94" s="23" t="s">
        <v>132</v>
      </c>
      <c r="JMC94" s="23" t="s">
        <v>132</v>
      </c>
      <c r="JMD94" s="23" t="s">
        <v>132</v>
      </c>
      <c r="JME94" s="23" t="s">
        <v>132</v>
      </c>
      <c r="JMF94" s="23" t="s">
        <v>132</v>
      </c>
      <c r="JMG94" s="23" t="s">
        <v>132</v>
      </c>
      <c r="JMH94" s="23" t="s">
        <v>132</v>
      </c>
      <c r="JMI94" s="23" t="s">
        <v>132</v>
      </c>
      <c r="JMJ94" s="23" t="s">
        <v>132</v>
      </c>
      <c r="JMK94" s="23" t="s">
        <v>132</v>
      </c>
      <c r="JML94" s="23" t="s">
        <v>132</v>
      </c>
      <c r="JMM94" s="23" t="s">
        <v>132</v>
      </c>
      <c r="JMN94" s="23" t="s">
        <v>132</v>
      </c>
      <c r="JMO94" s="23" t="s">
        <v>132</v>
      </c>
      <c r="JMP94" s="23" t="s">
        <v>132</v>
      </c>
      <c r="JMQ94" s="23" t="s">
        <v>132</v>
      </c>
      <c r="JMR94" s="23" t="s">
        <v>132</v>
      </c>
      <c r="JMS94" s="23" t="s">
        <v>132</v>
      </c>
      <c r="JMT94" s="23" t="s">
        <v>132</v>
      </c>
      <c r="JMU94" s="23" t="s">
        <v>132</v>
      </c>
      <c r="JMV94" s="23" t="s">
        <v>132</v>
      </c>
      <c r="JMW94" s="23" t="s">
        <v>132</v>
      </c>
      <c r="JMX94" s="23" t="s">
        <v>132</v>
      </c>
      <c r="JMY94" s="23" t="s">
        <v>132</v>
      </c>
      <c r="JMZ94" s="23" t="s">
        <v>132</v>
      </c>
      <c r="JNA94" s="23" t="s">
        <v>132</v>
      </c>
      <c r="JNB94" s="23" t="s">
        <v>132</v>
      </c>
      <c r="JNC94" s="23" t="s">
        <v>132</v>
      </c>
      <c r="JND94" s="23" t="s">
        <v>132</v>
      </c>
      <c r="JNE94" s="23" t="s">
        <v>132</v>
      </c>
      <c r="JNF94" s="23" t="s">
        <v>132</v>
      </c>
      <c r="JNG94" s="23" t="s">
        <v>132</v>
      </c>
      <c r="JNH94" s="23" t="s">
        <v>132</v>
      </c>
      <c r="JNI94" s="23" t="s">
        <v>132</v>
      </c>
      <c r="JNJ94" s="23" t="s">
        <v>132</v>
      </c>
      <c r="JNK94" s="23" t="s">
        <v>132</v>
      </c>
      <c r="JNL94" s="23" t="s">
        <v>132</v>
      </c>
      <c r="JNM94" s="23" t="s">
        <v>132</v>
      </c>
      <c r="JNN94" s="23" t="s">
        <v>132</v>
      </c>
      <c r="JNO94" s="23" t="s">
        <v>132</v>
      </c>
      <c r="JNP94" s="23" t="s">
        <v>132</v>
      </c>
      <c r="JNQ94" s="23" t="s">
        <v>132</v>
      </c>
      <c r="JNR94" s="23" t="s">
        <v>132</v>
      </c>
      <c r="JNS94" s="23" t="s">
        <v>132</v>
      </c>
      <c r="JNT94" s="23" t="s">
        <v>132</v>
      </c>
      <c r="JNU94" s="23" t="s">
        <v>132</v>
      </c>
      <c r="JNV94" s="23" t="s">
        <v>132</v>
      </c>
      <c r="JNW94" s="23" t="s">
        <v>132</v>
      </c>
      <c r="JNX94" s="23" t="s">
        <v>132</v>
      </c>
      <c r="JNY94" s="23" t="s">
        <v>132</v>
      </c>
      <c r="JNZ94" s="23" t="s">
        <v>132</v>
      </c>
      <c r="JOA94" s="23" t="s">
        <v>132</v>
      </c>
      <c r="JOB94" s="23" t="s">
        <v>132</v>
      </c>
      <c r="JOC94" s="23" t="s">
        <v>132</v>
      </c>
      <c r="JOD94" s="23" t="s">
        <v>132</v>
      </c>
      <c r="JOE94" s="23" t="s">
        <v>132</v>
      </c>
      <c r="JOF94" s="23" t="s">
        <v>132</v>
      </c>
      <c r="JOG94" s="23" t="s">
        <v>132</v>
      </c>
      <c r="JOH94" s="23" t="s">
        <v>132</v>
      </c>
      <c r="JOI94" s="23" t="s">
        <v>132</v>
      </c>
      <c r="JOJ94" s="23" t="s">
        <v>132</v>
      </c>
      <c r="JOK94" s="23" t="s">
        <v>132</v>
      </c>
      <c r="JOL94" s="23" t="s">
        <v>132</v>
      </c>
      <c r="JOM94" s="23" t="s">
        <v>132</v>
      </c>
      <c r="JON94" s="23" t="s">
        <v>132</v>
      </c>
      <c r="JOO94" s="23" t="s">
        <v>132</v>
      </c>
      <c r="JOP94" s="23" t="s">
        <v>132</v>
      </c>
      <c r="JOQ94" s="23" t="s">
        <v>132</v>
      </c>
      <c r="JOR94" s="23" t="s">
        <v>132</v>
      </c>
      <c r="JOS94" s="23" t="s">
        <v>132</v>
      </c>
      <c r="JOT94" s="23" t="s">
        <v>132</v>
      </c>
      <c r="JOU94" s="23" t="s">
        <v>132</v>
      </c>
      <c r="JOV94" s="23" t="s">
        <v>132</v>
      </c>
      <c r="JOW94" s="23" t="s">
        <v>132</v>
      </c>
      <c r="JOX94" s="23" t="s">
        <v>132</v>
      </c>
      <c r="JOY94" s="23" t="s">
        <v>132</v>
      </c>
      <c r="JOZ94" s="23" t="s">
        <v>132</v>
      </c>
      <c r="JPA94" s="23" t="s">
        <v>132</v>
      </c>
      <c r="JPB94" s="23" t="s">
        <v>132</v>
      </c>
      <c r="JPC94" s="23" t="s">
        <v>132</v>
      </c>
      <c r="JPD94" s="23" t="s">
        <v>132</v>
      </c>
      <c r="JPE94" s="23" t="s">
        <v>132</v>
      </c>
      <c r="JPF94" s="23" t="s">
        <v>132</v>
      </c>
      <c r="JPG94" s="23" t="s">
        <v>132</v>
      </c>
      <c r="JPH94" s="23" t="s">
        <v>132</v>
      </c>
      <c r="JPI94" s="23" t="s">
        <v>132</v>
      </c>
      <c r="JPJ94" s="23" t="s">
        <v>132</v>
      </c>
      <c r="JPK94" s="23" t="s">
        <v>132</v>
      </c>
      <c r="JPL94" s="23" t="s">
        <v>132</v>
      </c>
      <c r="JPM94" s="23" t="s">
        <v>132</v>
      </c>
      <c r="JPN94" s="23" t="s">
        <v>132</v>
      </c>
      <c r="JPO94" s="23" t="s">
        <v>132</v>
      </c>
      <c r="JPP94" s="23" t="s">
        <v>132</v>
      </c>
      <c r="JPQ94" s="23" t="s">
        <v>132</v>
      </c>
      <c r="JPR94" s="23" t="s">
        <v>132</v>
      </c>
      <c r="JPS94" s="23" t="s">
        <v>132</v>
      </c>
      <c r="JPT94" s="23" t="s">
        <v>132</v>
      </c>
      <c r="JPU94" s="23" t="s">
        <v>132</v>
      </c>
      <c r="JPV94" s="23" t="s">
        <v>132</v>
      </c>
      <c r="JPW94" s="23" t="s">
        <v>132</v>
      </c>
      <c r="JPX94" s="23" t="s">
        <v>132</v>
      </c>
      <c r="JPY94" s="23" t="s">
        <v>132</v>
      </c>
      <c r="JPZ94" s="23" t="s">
        <v>132</v>
      </c>
      <c r="JQA94" s="23" t="s">
        <v>132</v>
      </c>
      <c r="JQB94" s="23" t="s">
        <v>132</v>
      </c>
      <c r="JQC94" s="23" t="s">
        <v>132</v>
      </c>
      <c r="JQD94" s="23" t="s">
        <v>132</v>
      </c>
      <c r="JQE94" s="23" t="s">
        <v>132</v>
      </c>
      <c r="JQF94" s="23" t="s">
        <v>132</v>
      </c>
      <c r="JQG94" s="23" t="s">
        <v>132</v>
      </c>
      <c r="JQH94" s="23" t="s">
        <v>132</v>
      </c>
      <c r="JQI94" s="23" t="s">
        <v>132</v>
      </c>
      <c r="JQJ94" s="23" t="s">
        <v>132</v>
      </c>
      <c r="JQK94" s="23" t="s">
        <v>132</v>
      </c>
      <c r="JQL94" s="23" t="s">
        <v>132</v>
      </c>
      <c r="JQM94" s="23" t="s">
        <v>132</v>
      </c>
      <c r="JQN94" s="23" t="s">
        <v>132</v>
      </c>
      <c r="JQO94" s="23" t="s">
        <v>132</v>
      </c>
      <c r="JQP94" s="23" t="s">
        <v>132</v>
      </c>
      <c r="JQQ94" s="23" t="s">
        <v>132</v>
      </c>
      <c r="JQR94" s="23" t="s">
        <v>132</v>
      </c>
      <c r="JQS94" s="23" t="s">
        <v>132</v>
      </c>
      <c r="JQT94" s="23" t="s">
        <v>132</v>
      </c>
      <c r="JQU94" s="23" t="s">
        <v>132</v>
      </c>
      <c r="JQV94" s="23" t="s">
        <v>132</v>
      </c>
      <c r="JQW94" s="23" t="s">
        <v>132</v>
      </c>
      <c r="JQX94" s="23" t="s">
        <v>132</v>
      </c>
      <c r="JQY94" s="23" t="s">
        <v>132</v>
      </c>
      <c r="JQZ94" s="23" t="s">
        <v>132</v>
      </c>
      <c r="JRA94" s="23" t="s">
        <v>132</v>
      </c>
      <c r="JRB94" s="23" t="s">
        <v>132</v>
      </c>
      <c r="JRC94" s="23" t="s">
        <v>132</v>
      </c>
      <c r="JRD94" s="23" t="s">
        <v>132</v>
      </c>
      <c r="JRE94" s="23" t="s">
        <v>132</v>
      </c>
      <c r="JRF94" s="23" t="s">
        <v>132</v>
      </c>
      <c r="JRG94" s="23" t="s">
        <v>132</v>
      </c>
      <c r="JRH94" s="23" t="s">
        <v>132</v>
      </c>
      <c r="JRI94" s="23" t="s">
        <v>132</v>
      </c>
      <c r="JRJ94" s="23" t="s">
        <v>132</v>
      </c>
      <c r="JRK94" s="23" t="s">
        <v>132</v>
      </c>
      <c r="JRL94" s="23" t="s">
        <v>132</v>
      </c>
      <c r="JRM94" s="23" t="s">
        <v>132</v>
      </c>
      <c r="JRN94" s="23" t="s">
        <v>132</v>
      </c>
      <c r="JRO94" s="23" t="s">
        <v>132</v>
      </c>
      <c r="JRP94" s="23" t="s">
        <v>132</v>
      </c>
      <c r="JRQ94" s="23" t="s">
        <v>132</v>
      </c>
      <c r="JRR94" s="23" t="s">
        <v>132</v>
      </c>
      <c r="JRS94" s="23" t="s">
        <v>132</v>
      </c>
      <c r="JRT94" s="23" t="s">
        <v>132</v>
      </c>
      <c r="JRU94" s="23" t="s">
        <v>132</v>
      </c>
      <c r="JRV94" s="23" t="s">
        <v>132</v>
      </c>
      <c r="JRW94" s="23" t="s">
        <v>132</v>
      </c>
      <c r="JRX94" s="23" t="s">
        <v>132</v>
      </c>
      <c r="JRY94" s="23" t="s">
        <v>132</v>
      </c>
      <c r="JRZ94" s="23" t="s">
        <v>132</v>
      </c>
      <c r="JSA94" s="23" t="s">
        <v>132</v>
      </c>
      <c r="JSB94" s="23" t="s">
        <v>132</v>
      </c>
      <c r="JSC94" s="23" t="s">
        <v>132</v>
      </c>
      <c r="JSD94" s="23" t="s">
        <v>132</v>
      </c>
      <c r="JSE94" s="23" t="s">
        <v>132</v>
      </c>
      <c r="JSF94" s="23" t="s">
        <v>132</v>
      </c>
      <c r="JSG94" s="23" t="s">
        <v>132</v>
      </c>
      <c r="JSH94" s="23" t="s">
        <v>132</v>
      </c>
      <c r="JSI94" s="23" t="s">
        <v>132</v>
      </c>
      <c r="JSJ94" s="23" t="s">
        <v>132</v>
      </c>
      <c r="JSK94" s="23" t="s">
        <v>132</v>
      </c>
      <c r="JSL94" s="23" t="s">
        <v>132</v>
      </c>
      <c r="JSM94" s="23" t="s">
        <v>132</v>
      </c>
      <c r="JSN94" s="23" t="s">
        <v>132</v>
      </c>
      <c r="JSO94" s="23" t="s">
        <v>132</v>
      </c>
      <c r="JSP94" s="23" t="s">
        <v>132</v>
      </c>
      <c r="JSQ94" s="23" t="s">
        <v>132</v>
      </c>
      <c r="JSR94" s="23" t="s">
        <v>132</v>
      </c>
      <c r="JSS94" s="23" t="s">
        <v>132</v>
      </c>
      <c r="JST94" s="23" t="s">
        <v>132</v>
      </c>
      <c r="JSU94" s="23" t="s">
        <v>132</v>
      </c>
      <c r="JSV94" s="23" t="s">
        <v>132</v>
      </c>
      <c r="JSW94" s="23" t="s">
        <v>132</v>
      </c>
      <c r="JSX94" s="23" t="s">
        <v>132</v>
      </c>
      <c r="JSY94" s="23" t="s">
        <v>132</v>
      </c>
      <c r="JSZ94" s="23" t="s">
        <v>132</v>
      </c>
      <c r="JTA94" s="23" t="s">
        <v>132</v>
      </c>
      <c r="JTB94" s="23" t="s">
        <v>132</v>
      </c>
      <c r="JTC94" s="23" t="s">
        <v>132</v>
      </c>
      <c r="JTD94" s="23" t="s">
        <v>132</v>
      </c>
      <c r="JTE94" s="23" t="s">
        <v>132</v>
      </c>
      <c r="JTF94" s="23" t="s">
        <v>132</v>
      </c>
      <c r="JTG94" s="23" t="s">
        <v>132</v>
      </c>
      <c r="JTH94" s="23" t="s">
        <v>132</v>
      </c>
      <c r="JTI94" s="23" t="s">
        <v>132</v>
      </c>
      <c r="JTJ94" s="23" t="s">
        <v>132</v>
      </c>
      <c r="JTK94" s="23" t="s">
        <v>132</v>
      </c>
      <c r="JTL94" s="23" t="s">
        <v>132</v>
      </c>
      <c r="JTM94" s="23" t="s">
        <v>132</v>
      </c>
      <c r="JTN94" s="23" t="s">
        <v>132</v>
      </c>
      <c r="JTO94" s="23" t="s">
        <v>132</v>
      </c>
      <c r="JTP94" s="23" t="s">
        <v>132</v>
      </c>
      <c r="JTQ94" s="23" t="s">
        <v>132</v>
      </c>
      <c r="JTR94" s="23" t="s">
        <v>132</v>
      </c>
      <c r="JTS94" s="23" t="s">
        <v>132</v>
      </c>
      <c r="JTT94" s="23" t="s">
        <v>132</v>
      </c>
      <c r="JTU94" s="23" t="s">
        <v>132</v>
      </c>
      <c r="JTV94" s="23" t="s">
        <v>132</v>
      </c>
      <c r="JTW94" s="23" t="s">
        <v>132</v>
      </c>
      <c r="JTX94" s="23" t="s">
        <v>132</v>
      </c>
      <c r="JTY94" s="23" t="s">
        <v>132</v>
      </c>
      <c r="JTZ94" s="23" t="s">
        <v>132</v>
      </c>
      <c r="JUA94" s="23" t="s">
        <v>132</v>
      </c>
      <c r="JUB94" s="23" t="s">
        <v>132</v>
      </c>
      <c r="JUC94" s="23" t="s">
        <v>132</v>
      </c>
      <c r="JUD94" s="23" t="s">
        <v>132</v>
      </c>
      <c r="JUE94" s="23" t="s">
        <v>132</v>
      </c>
      <c r="JUF94" s="23" t="s">
        <v>132</v>
      </c>
      <c r="JUG94" s="23" t="s">
        <v>132</v>
      </c>
      <c r="JUH94" s="23" t="s">
        <v>132</v>
      </c>
      <c r="JUI94" s="23" t="s">
        <v>132</v>
      </c>
      <c r="JUJ94" s="23" t="s">
        <v>132</v>
      </c>
      <c r="JUK94" s="23" t="s">
        <v>132</v>
      </c>
      <c r="JUL94" s="23" t="s">
        <v>132</v>
      </c>
      <c r="JUM94" s="23" t="s">
        <v>132</v>
      </c>
      <c r="JUN94" s="23" t="s">
        <v>132</v>
      </c>
      <c r="JUO94" s="23" t="s">
        <v>132</v>
      </c>
      <c r="JUP94" s="23" t="s">
        <v>132</v>
      </c>
      <c r="JUQ94" s="23" t="s">
        <v>132</v>
      </c>
      <c r="JUR94" s="23" t="s">
        <v>132</v>
      </c>
      <c r="JUS94" s="23" t="s">
        <v>132</v>
      </c>
      <c r="JUT94" s="23" t="s">
        <v>132</v>
      </c>
      <c r="JUU94" s="23" t="s">
        <v>132</v>
      </c>
      <c r="JUV94" s="23" t="s">
        <v>132</v>
      </c>
      <c r="JUW94" s="23" t="s">
        <v>132</v>
      </c>
      <c r="JUX94" s="23" t="s">
        <v>132</v>
      </c>
      <c r="JUY94" s="23" t="s">
        <v>132</v>
      </c>
      <c r="JUZ94" s="23" t="s">
        <v>132</v>
      </c>
      <c r="JVA94" s="23" t="s">
        <v>132</v>
      </c>
      <c r="JVB94" s="23" t="s">
        <v>132</v>
      </c>
      <c r="JVC94" s="23" t="s">
        <v>132</v>
      </c>
      <c r="JVD94" s="23" t="s">
        <v>132</v>
      </c>
      <c r="JVE94" s="23" t="s">
        <v>132</v>
      </c>
      <c r="JVF94" s="23" t="s">
        <v>132</v>
      </c>
      <c r="JVG94" s="23" t="s">
        <v>132</v>
      </c>
      <c r="JVH94" s="23" t="s">
        <v>132</v>
      </c>
      <c r="JVI94" s="23" t="s">
        <v>132</v>
      </c>
      <c r="JVJ94" s="23" t="s">
        <v>132</v>
      </c>
      <c r="JVK94" s="23" t="s">
        <v>132</v>
      </c>
      <c r="JVL94" s="23" t="s">
        <v>132</v>
      </c>
      <c r="JVM94" s="23" t="s">
        <v>132</v>
      </c>
      <c r="JVN94" s="23" t="s">
        <v>132</v>
      </c>
      <c r="JVO94" s="23" t="s">
        <v>132</v>
      </c>
      <c r="JVP94" s="23" t="s">
        <v>132</v>
      </c>
      <c r="JVQ94" s="23" t="s">
        <v>132</v>
      </c>
      <c r="JVR94" s="23" t="s">
        <v>132</v>
      </c>
      <c r="JVS94" s="23" t="s">
        <v>132</v>
      </c>
      <c r="JVT94" s="23" t="s">
        <v>132</v>
      </c>
      <c r="JVU94" s="23" t="s">
        <v>132</v>
      </c>
      <c r="JVV94" s="23" t="s">
        <v>132</v>
      </c>
      <c r="JVW94" s="23" t="s">
        <v>132</v>
      </c>
      <c r="JVX94" s="23" t="s">
        <v>132</v>
      </c>
      <c r="JVY94" s="23" t="s">
        <v>132</v>
      </c>
      <c r="JVZ94" s="23" t="s">
        <v>132</v>
      </c>
      <c r="JWA94" s="23" t="s">
        <v>132</v>
      </c>
      <c r="JWB94" s="23" t="s">
        <v>132</v>
      </c>
      <c r="JWC94" s="23" t="s">
        <v>132</v>
      </c>
      <c r="JWD94" s="23" t="s">
        <v>132</v>
      </c>
      <c r="JWE94" s="23" t="s">
        <v>132</v>
      </c>
      <c r="JWF94" s="23" t="s">
        <v>132</v>
      </c>
      <c r="JWG94" s="23" t="s">
        <v>132</v>
      </c>
      <c r="JWH94" s="23" t="s">
        <v>132</v>
      </c>
      <c r="JWI94" s="23" t="s">
        <v>132</v>
      </c>
      <c r="JWJ94" s="23" t="s">
        <v>132</v>
      </c>
      <c r="JWK94" s="23" t="s">
        <v>132</v>
      </c>
      <c r="JWL94" s="23" t="s">
        <v>132</v>
      </c>
      <c r="JWM94" s="23" t="s">
        <v>132</v>
      </c>
      <c r="JWN94" s="23" t="s">
        <v>132</v>
      </c>
      <c r="JWO94" s="23" t="s">
        <v>132</v>
      </c>
      <c r="JWP94" s="23" t="s">
        <v>132</v>
      </c>
      <c r="JWQ94" s="23" t="s">
        <v>132</v>
      </c>
      <c r="JWR94" s="23" t="s">
        <v>132</v>
      </c>
      <c r="JWS94" s="23" t="s">
        <v>132</v>
      </c>
      <c r="JWT94" s="23" t="s">
        <v>132</v>
      </c>
      <c r="JWU94" s="23" t="s">
        <v>132</v>
      </c>
      <c r="JWV94" s="23" t="s">
        <v>132</v>
      </c>
      <c r="JWW94" s="23" t="s">
        <v>132</v>
      </c>
      <c r="JWX94" s="23" t="s">
        <v>132</v>
      </c>
      <c r="JWY94" s="23" t="s">
        <v>132</v>
      </c>
      <c r="JWZ94" s="23" t="s">
        <v>132</v>
      </c>
      <c r="JXA94" s="23" t="s">
        <v>132</v>
      </c>
      <c r="JXB94" s="23" t="s">
        <v>132</v>
      </c>
      <c r="JXC94" s="23" t="s">
        <v>132</v>
      </c>
      <c r="JXD94" s="23" t="s">
        <v>132</v>
      </c>
      <c r="JXE94" s="23" t="s">
        <v>132</v>
      </c>
      <c r="JXF94" s="23" t="s">
        <v>132</v>
      </c>
      <c r="JXG94" s="23" t="s">
        <v>132</v>
      </c>
      <c r="JXH94" s="23" t="s">
        <v>132</v>
      </c>
      <c r="JXI94" s="23" t="s">
        <v>132</v>
      </c>
      <c r="JXJ94" s="23" t="s">
        <v>132</v>
      </c>
      <c r="JXK94" s="23" t="s">
        <v>132</v>
      </c>
      <c r="JXL94" s="23" t="s">
        <v>132</v>
      </c>
      <c r="JXM94" s="23" t="s">
        <v>132</v>
      </c>
      <c r="JXN94" s="23" t="s">
        <v>132</v>
      </c>
      <c r="JXO94" s="23" t="s">
        <v>132</v>
      </c>
      <c r="JXP94" s="23" t="s">
        <v>132</v>
      </c>
      <c r="JXQ94" s="23" t="s">
        <v>132</v>
      </c>
      <c r="JXR94" s="23" t="s">
        <v>132</v>
      </c>
      <c r="JXS94" s="23" t="s">
        <v>132</v>
      </c>
      <c r="JXT94" s="23" t="s">
        <v>132</v>
      </c>
      <c r="JXU94" s="23" t="s">
        <v>132</v>
      </c>
      <c r="JXV94" s="23" t="s">
        <v>132</v>
      </c>
      <c r="JXW94" s="23" t="s">
        <v>132</v>
      </c>
      <c r="JXX94" s="23" t="s">
        <v>132</v>
      </c>
      <c r="JXY94" s="23" t="s">
        <v>132</v>
      </c>
      <c r="JXZ94" s="23" t="s">
        <v>132</v>
      </c>
      <c r="JYA94" s="23" t="s">
        <v>132</v>
      </c>
      <c r="JYB94" s="23" t="s">
        <v>132</v>
      </c>
      <c r="JYC94" s="23" t="s">
        <v>132</v>
      </c>
      <c r="JYD94" s="23" t="s">
        <v>132</v>
      </c>
      <c r="JYE94" s="23" t="s">
        <v>132</v>
      </c>
      <c r="JYF94" s="23" t="s">
        <v>132</v>
      </c>
      <c r="JYG94" s="23" t="s">
        <v>132</v>
      </c>
      <c r="JYH94" s="23" t="s">
        <v>132</v>
      </c>
      <c r="JYI94" s="23" t="s">
        <v>132</v>
      </c>
      <c r="JYJ94" s="23" t="s">
        <v>132</v>
      </c>
      <c r="JYK94" s="23" t="s">
        <v>132</v>
      </c>
      <c r="JYL94" s="23" t="s">
        <v>132</v>
      </c>
      <c r="JYM94" s="23" t="s">
        <v>132</v>
      </c>
      <c r="JYN94" s="23" t="s">
        <v>132</v>
      </c>
      <c r="JYO94" s="23" t="s">
        <v>132</v>
      </c>
      <c r="JYP94" s="23" t="s">
        <v>132</v>
      </c>
      <c r="JYQ94" s="23" t="s">
        <v>132</v>
      </c>
      <c r="JYR94" s="23" t="s">
        <v>132</v>
      </c>
      <c r="JYS94" s="23" t="s">
        <v>132</v>
      </c>
      <c r="JYT94" s="23" t="s">
        <v>132</v>
      </c>
      <c r="JYU94" s="23" t="s">
        <v>132</v>
      </c>
      <c r="JYV94" s="23" t="s">
        <v>132</v>
      </c>
      <c r="JYW94" s="23" t="s">
        <v>132</v>
      </c>
      <c r="JYX94" s="23" t="s">
        <v>132</v>
      </c>
      <c r="JYY94" s="23" t="s">
        <v>132</v>
      </c>
      <c r="JYZ94" s="23" t="s">
        <v>132</v>
      </c>
      <c r="JZA94" s="23" t="s">
        <v>132</v>
      </c>
      <c r="JZB94" s="23" t="s">
        <v>132</v>
      </c>
      <c r="JZC94" s="23" t="s">
        <v>132</v>
      </c>
      <c r="JZD94" s="23" t="s">
        <v>132</v>
      </c>
      <c r="JZE94" s="23" t="s">
        <v>132</v>
      </c>
      <c r="JZF94" s="23" t="s">
        <v>132</v>
      </c>
      <c r="JZG94" s="23" t="s">
        <v>132</v>
      </c>
      <c r="JZH94" s="23" t="s">
        <v>132</v>
      </c>
      <c r="JZI94" s="23" t="s">
        <v>132</v>
      </c>
      <c r="JZJ94" s="23" t="s">
        <v>132</v>
      </c>
      <c r="JZK94" s="23" t="s">
        <v>132</v>
      </c>
      <c r="JZL94" s="23" t="s">
        <v>132</v>
      </c>
      <c r="JZM94" s="23" t="s">
        <v>132</v>
      </c>
      <c r="JZN94" s="23" t="s">
        <v>132</v>
      </c>
      <c r="JZO94" s="23" t="s">
        <v>132</v>
      </c>
      <c r="JZP94" s="23" t="s">
        <v>132</v>
      </c>
      <c r="JZQ94" s="23" t="s">
        <v>132</v>
      </c>
      <c r="JZR94" s="23" t="s">
        <v>132</v>
      </c>
      <c r="JZS94" s="23" t="s">
        <v>132</v>
      </c>
      <c r="JZT94" s="23" t="s">
        <v>132</v>
      </c>
      <c r="JZU94" s="23" t="s">
        <v>132</v>
      </c>
      <c r="JZV94" s="23" t="s">
        <v>132</v>
      </c>
      <c r="JZW94" s="23" t="s">
        <v>132</v>
      </c>
      <c r="JZX94" s="23" t="s">
        <v>132</v>
      </c>
      <c r="JZY94" s="23" t="s">
        <v>132</v>
      </c>
      <c r="JZZ94" s="23" t="s">
        <v>132</v>
      </c>
      <c r="KAA94" s="23" t="s">
        <v>132</v>
      </c>
      <c r="KAB94" s="23" t="s">
        <v>132</v>
      </c>
      <c r="KAC94" s="23" t="s">
        <v>132</v>
      </c>
      <c r="KAD94" s="23" t="s">
        <v>132</v>
      </c>
      <c r="KAE94" s="23" t="s">
        <v>132</v>
      </c>
      <c r="KAF94" s="23" t="s">
        <v>132</v>
      </c>
      <c r="KAG94" s="23" t="s">
        <v>132</v>
      </c>
      <c r="KAH94" s="23" t="s">
        <v>132</v>
      </c>
      <c r="KAI94" s="23" t="s">
        <v>132</v>
      </c>
      <c r="KAJ94" s="23" t="s">
        <v>132</v>
      </c>
      <c r="KAK94" s="23" t="s">
        <v>132</v>
      </c>
      <c r="KAL94" s="23" t="s">
        <v>132</v>
      </c>
      <c r="KAM94" s="23" t="s">
        <v>132</v>
      </c>
      <c r="KAN94" s="23" t="s">
        <v>132</v>
      </c>
      <c r="KAO94" s="23" t="s">
        <v>132</v>
      </c>
      <c r="KAP94" s="23" t="s">
        <v>132</v>
      </c>
      <c r="KAQ94" s="23" t="s">
        <v>132</v>
      </c>
      <c r="KAR94" s="23" t="s">
        <v>132</v>
      </c>
      <c r="KAS94" s="23" t="s">
        <v>132</v>
      </c>
      <c r="KAT94" s="23" t="s">
        <v>132</v>
      </c>
      <c r="KAU94" s="23" t="s">
        <v>132</v>
      </c>
      <c r="KAV94" s="23" t="s">
        <v>132</v>
      </c>
      <c r="KAW94" s="23" t="s">
        <v>132</v>
      </c>
      <c r="KAX94" s="23" t="s">
        <v>132</v>
      </c>
      <c r="KAY94" s="23" t="s">
        <v>132</v>
      </c>
      <c r="KAZ94" s="23" t="s">
        <v>132</v>
      </c>
      <c r="KBA94" s="23" t="s">
        <v>132</v>
      </c>
      <c r="KBB94" s="23" t="s">
        <v>132</v>
      </c>
      <c r="KBC94" s="23" t="s">
        <v>132</v>
      </c>
      <c r="KBD94" s="23" t="s">
        <v>132</v>
      </c>
      <c r="KBE94" s="23" t="s">
        <v>132</v>
      </c>
      <c r="KBF94" s="23" t="s">
        <v>132</v>
      </c>
      <c r="KBG94" s="23" t="s">
        <v>132</v>
      </c>
      <c r="KBH94" s="23" t="s">
        <v>132</v>
      </c>
      <c r="KBI94" s="23" t="s">
        <v>132</v>
      </c>
      <c r="KBJ94" s="23" t="s">
        <v>132</v>
      </c>
      <c r="KBK94" s="23" t="s">
        <v>132</v>
      </c>
      <c r="KBL94" s="23" t="s">
        <v>132</v>
      </c>
      <c r="KBM94" s="23" t="s">
        <v>132</v>
      </c>
      <c r="KBN94" s="23" t="s">
        <v>132</v>
      </c>
      <c r="KBO94" s="23" t="s">
        <v>132</v>
      </c>
      <c r="KBP94" s="23" t="s">
        <v>132</v>
      </c>
      <c r="KBQ94" s="23" t="s">
        <v>132</v>
      </c>
      <c r="KBR94" s="23" t="s">
        <v>132</v>
      </c>
      <c r="KBS94" s="23" t="s">
        <v>132</v>
      </c>
      <c r="KBT94" s="23" t="s">
        <v>132</v>
      </c>
      <c r="KBU94" s="23" t="s">
        <v>132</v>
      </c>
      <c r="KBV94" s="23" t="s">
        <v>132</v>
      </c>
      <c r="KBW94" s="23" t="s">
        <v>132</v>
      </c>
      <c r="KBX94" s="23" t="s">
        <v>132</v>
      </c>
      <c r="KBY94" s="23" t="s">
        <v>132</v>
      </c>
      <c r="KBZ94" s="23" t="s">
        <v>132</v>
      </c>
      <c r="KCA94" s="23" t="s">
        <v>132</v>
      </c>
      <c r="KCB94" s="23" t="s">
        <v>132</v>
      </c>
      <c r="KCC94" s="23" t="s">
        <v>132</v>
      </c>
      <c r="KCD94" s="23" t="s">
        <v>132</v>
      </c>
      <c r="KCE94" s="23" t="s">
        <v>132</v>
      </c>
      <c r="KCF94" s="23" t="s">
        <v>132</v>
      </c>
      <c r="KCG94" s="23" t="s">
        <v>132</v>
      </c>
      <c r="KCH94" s="23" t="s">
        <v>132</v>
      </c>
      <c r="KCI94" s="23" t="s">
        <v>132</v>
      </c>
      <c r="KCJ94" s="23" t="s">
        <v>132</v>
      </c>
      <c r="KCK94" s="23" t="s">
        <v>132</v>
      </c>
      <c r="KCL94" s="23" t="s">
        <v>132</v>
      </c>
      <c r="KCM94" s="23" t="s">
        <v>132</v>
      </c>
      <c r="KCN94" s="23" t="s">
        <v>132</v>
      </c>
      <c r="KCO94" s="23" t="s">
        <v>132</v>
      </c>
      <c r="KCP94" s="23" t="s">
        <v>132</v>
      </c>
      <c r="KCQ94" s="23" t="s">
        <v>132</v>
      </c>
      <c r="KCR94" s="23" t="s">
        <v>132</v>
      </c>
      <c r="KCS94" s="23" t="s">
        <v>132</v>
      </c>
      <c r="KCT94" s="23" t="s">
        <v>132</v>
      </c>
      <c r="KCU94" s="23" t="s">
        <v>132</v>
      </c>
      <c r="KCV94" s="23" t="s">
        <v>132</v>
      </c>
      <c r="KCW94" s="23" t="s">
        <v>132</v>
      </c>
      <c r="KCX94" s="23" t="s">
        <v>132</v>
      </c>
      <c r="KCY94" s="23" t="s">
        <v>132</v>
      </c>
      <c r="KCZ94" s="23" t="s">
        <v>132</v>
      </c>
      <c r="KDA94" s="23" t="s">
        <v>132</v>
      </c>
      <c r="KDB94" s="23" t="s">
        <v>132</v>
      </c>
      <c r="KDC94" s="23" t="s">
        <v>132</v>
      </c>
      <c r="KDD94" s="23" t="s">
        <v>132</v>
      </c>
      <c r="KDE94" s="23" t="s">
        <v>132</v>
      </c>
      <c r="KDF94" s="23" t="s">
        <v>132</v>
      </c>
      <c r="KDG94" s="23" t="s">
        <v>132</v>
      </c>
      <c r="KDH94" s="23" t="s">
        <v>132</v>
      </c>
      <c r="KDI94" s="23" t="s">
        <v>132</v>
      </c>
      <c r="KDJ94" s="23" t="s">
        <v>132</v>
      </c>
      <c r="KDK94" s="23" t="s">
        <v>132</v>
      </c>
      <c r="KDL94" s="23" t="s">
        <v>132</v>
      </c>
      <c r="KDM94" s="23" t="s">
        <v>132</v>
      </c>
      <c r="KDN94" s="23" t="s">
        <v>132</v>
      </c>
      <c r="KDO94" s="23" t="s">
        <v>132</v>
      </c>
      <c r="KDP94" s="23" t="s">
        <v>132</v>
      </c>
      <c r="KDQ94" s="23" t="s">
        <v>132</v>
      </c>
      <c r="KDR94" s="23" t="s">
        <v>132</v>
      </c>
      <c r="KDS94" s="23" t="s">
        <v>132</v>
      </c>
      <c r="KDT94" s="23" t="s">
        <v>132</v>
      </c>
      <c r="KDU94" s="23" t="s">
        <v>132</v>
      </c>
      <c r="KDV94" s="23" t="s">
        <v>132</v>
      </c>
      <c r="KDW94" s="23" t="s">
        <v>132</v>
      </c>
      <c r="KDX94" s="23" t="s">
        <v>132</v>
      </c>
      <c r="KDY94" s="23" t="s">
        <v>132</v>
      </c>
      <c r="KDZ94" s="23" t="s">
        <v>132</v>
      </c>
      <c r="KEA94" s="23" t="s">
        <v>132</v>
      </c>
      <c r="KEB94" s="23" t="s">
        <v>132</v>
      </c>
      <c r="KEC94" s="23" t="s">
        <v>132</v>
      </c>
      <c r="KED94" s="23" t="s">
        <v>132</v>
      </c>
      <c r="KEE94" s="23" t="s">
        <v>132</v>
      </c>
      <c r="KEF94" s="23" t="s">
        <v>132</v>
      </c>
      <c r="KEG94" s="23" t="s">
        <v>132</v>
      </c>
      <c r="KEH94" s="23" t="s">
        <v>132</v>
      </c>
      <c r="KEI94" s="23" t="s">
        <v>132</v>
      </c>
      <c r="KEJ94" s="23" t="s">
        <v>132</v>
      </c>
      <c r="KEK94" s="23" t="s">
        <v>132</v>
      </c>
      <c r="KEL94" s="23" t="s">
        <v>132</v>
      </c>
      <c r="KEM94" s="23" t="s">
        <v>132</v>
      </c>
      <c r="KEN94" s="23" t="s">
        <v>132</v>
      </c>
      <c r="KEO94" s="23" t="s">
        <v>132</v>
      </c>
      <c r="KEP94" s="23" t="s">
        <v>132</v>
      </c>
      <c r="KEQ94" s="23" t="s">
        <v>132</v>
      </c>
      <c r="KER94" s="23" t="s">
        <v>132</v>
      </c>
      <c r="KES94" s="23" t="s">
        <v>132</v>
      </c>
      <c r="KET94" s="23" t="s">
        <v>132</v>
      </c>
      <c r="KEU94" s="23" t="s">
        <v>132</v>
      </c>
      <c r="KEV94" s="23" t="s">
        <v>132</v>
      </c>
      <c r="KEW94" s="23" t="s">
        <v>132</v>
      </c>
      <c r="KEX94" s="23" t="s">
        <v>132</v>
      </c>
      <c r="KEY94" s="23" t="s">
        <v>132</v>
      </c>
      <c r="KEZ94" s="23" t="s">
        <v>132</v>
      </c>
      <c r="KFA94" s="23" t="s">
        <v>132</v>
      </c>
      <c r="KFB94" s="23" t="s">
        <v>132</v>
      </c>
      <c r="KFC94" s="23" t="s">
        <v>132</v>
      </c>
      <c r="KFD94" s="23" t="s">
        <v>132</v>
      </c>
      <c r="KFE94" s="23" t="s">
        <v>132</v>
      </c>
      <c r="KFF94" s="23" t="s">
        <v>132</v>
      </c>
      <c r="KFG94" s="23" t="s">
        <v>132</v>
      </c>
      <c r="KFH94" s="23" t="s">
        <v>132</v>
      </c>
      <c r="KFI94" s="23" t="s">
        <v>132</v>
      </c>
      <c r="KFJ94" s="23" t="s">
        <v>132</v>
      </c>
      <c r="KFK94" s="23" t="s">
        <v>132</v>
      </c>
      <c r="KFL94" s="23" t="s">
        <v>132</v>
      </c>
      <c r="KFM94" s="23" t="s">
        <v>132</v>
      </c>
      <c r="KFN94" s="23" t="s">
        <v>132</v>
      </c>
      <c r="KFO94" s="23" t="s">
        <v>132</v>
      </c>
      <c r="KFP94" s="23" t="s">
        <v>132</v>
      </c>
      <c r="KFQ94" s="23" t="s">
        <v>132</v>
      </c>
      <c r="KFR94" s="23" t="s">
        <v>132</v>
      </c>
      <c r="KFS94" s="23" t="s">
        <v>132</v>
      </c>
      <c r="KFT94" s="23" t="s">
        <v>132</v>
      </c>
      <c r="KFU94" s="23" t="s">
        <v>132</v>
      </c>
      <c r="KFV94" s="23" t="s">
        <v>132</v>
      </c>
      <c r="KFW94" s="23" t="s">
        <v>132</v>
      </c>
      <c r="KFX94" s="23" t="s">
        <v>132</v>
      </c>
      <c r="KFY94" s="23" t="s">
        <v>132</v>
      </c>
      <c r="KFZ94" s="23" t="s">
        <v>132</v>
      </c>
      <c r="KGA94" s="23" t="s">
        <v>132</v>
      </c>
      <c r="KGB94" s="23" t="s">
        <v>132</v>
      </c>
      <c r="KGC94" s="23" t="s">
        <v>132</v>
      </c>
      <c r="KGD94" s="23" t="s">
        <v>132</v>
      </c>
      <c r="KGE94" s="23" t="s">
        <v>132</v>
      </c>
      <c r="KGF94" s="23" t="s">
        <v>132</v>
      </c>
      <c r="KGG94" s="23" t="s">
        <v>132</v>
      </c>
      <c r="KGH94" s="23" t="s">
        <v>132</v>
      </c>
      <c r="KGI94" s="23" t="s">
        <v>132</v>
      </c>
      <c r="KGJ94" s="23" t="s">
        <v>132</v>
      </c>
      <c r="KGK94" s="23" t="s">
        <v>132</v>
      </c>
      <c r="KGL94" s="23" t="s">
        <v>132</v>
      </c>
      <c r="KGM94" s="23" t="s">
        <v>132</v>
      </c>
      <c r="KGN94" s="23" t="s">
        <v>132</v>
      </c>
      <c r="KGO94" s="23" t="s">
        <v>132</v>
      </c>
      <c r="KGP94" s="23" t="s">
        <v>132</v>
      </c>
      <c r="KGQ94" s="23" t="s">
        <v>132</v>
      </c>
      <c r="KGR94" s="23" t="s">
        <v>132</v>
      </c>
      <c r="KGS94" s="23" t="s">
        <v>132</v>
      </c>
      <c r="KGT94" s="23" t="s">
        <v>132</v>
      </c>
      <c r="KGU94" s="23" t="s">
        <v>132</v>
      </c>
      <c r="KGV94" s="23" t="s">
        <v>132</v>
      </c>
      <c r="KGW94" s="23" t="s">
        <v>132</v>
      </c>
      <c r="KGX94" s="23" t="s">
        <v>132</v>
      </c>
      <c r="KGY94" s="23" t="s">
        <v>132</v>
      </c>
      <c r="KGZ94" s="23" t="s">
        <v>132</v>
      </c>
      <c r="KHA94" s="23" t="s">
        <v>132</v>
      </c>
      <c r="KHB94" s="23" t="s">
        <v>132</v>
      </c>
      <c r="KHC94" s="23" t="s">
        <v>132</v>
      </c>
      <c r="KHD94" s="23" t="s">
        <v>132</v>
      </c>
      <c r="KHE94" s="23" t="s">
        <v>132</v>
      </c>
      <c r="KHF94" s="23" t="s">
        <v>132</v>
      </c>
      <c r="KHG94" s="23" t="s">
        <v>132</v>
      </c>
      <c r="KHH94" s="23" t="s">
        <v>132</v>
      </c>
      <c r="KHI94" s="23" t="s">
        <v>132</v>
      </c>
      <c r="KHJ94" s="23" t="s">
        <v>132</v>
      </c>
      <c r="KHK94" s="23" t="s">
        <v>132</v>
      </c>
      <c r="KHL94" s="23" t="s">
        <v>132</v>
      </c>
      <c r="KHM94" s="23" t="s">
        <v>132</v>
      </c>
      <c r="KHN94" s="23" t="s">
        <v>132</v>
      </c>
      <c r="KHO94" s="23" t="s">
        <v>132</v>
      </c>
      <c r="KHP94" s="23" t="s">
        <v>132</v>
      </c>
      <c r="KHQ94" s="23" t="s">
        <v>132</v>
      </c>
      <c r="KHR94" s="23" t="s">
        <v>132</v>
      </c>
      <c r="KHS94" s="23" t="s">
        <v>132</v>
      </c>
      <c r="KHT94" s="23" t="s">
        <v>132</v>
      </c>
      <c r="KHU94" s="23" t="s">
        <v>132</v>
      </c>
      <c r="KHV94" s="23" t="s">
        <v>132</v>
      </c>
      <c r="KHW94" s="23" t="s">
        <v>132</v>
      </c>
      <c r="KHX94" s="23" t="s">
        <v>132</v>
      </c>
      <c r="KHY94" s="23" t="s">
        <v>132</v>
      </c>
      <c r="KHZ94" s="23" t="s">
        <v>132</v>
      </c>
      <c r="KIA94" s="23" t="s">
        <v>132</v>
      </c>
      <c r="KIB94" s="23" t="s">
        <v>132</v>
      </c>
      <c r="KIC94" s="23" t="s">
        <v>132</v>
      </c>
      <c r="KID94" s="23" t="s">
        <v>132</v>
      </c>
      <c r="KIE94" s="23" t="s">
        <v>132</v>
      </c>
      <c r="KIF94" s="23" t="s">
        <v>132</v>
      </c>
      <c r="KIG94" s="23" t="s">
        <v>132</v>
      </c>
      <c r="KIH94" s="23" t="s">
        <v>132</v>
      </c>
      <c r="KII94" s="23" t="s">
        <v>132</v>
      </c>
      <c r="KIJ94" s="23" t="s">
        <v>132</v>
      </c>
      <c r="KIK94" s="23" t="s">
        <v>132</v>
      </c>
      <c r="KIL94" s="23" t="s">
        <v>132</v>
      </c>
      <c r="KIM94" s="23" t="s">
        <v>132</v>
      </c>
      <c r="KIN94" s="23" t="s">
        <v>132</v>
      </c>
      <c r="KIO94" s="23" t="s">
        <v>132</v>
      </c>
      <c r="KIP94" s="23" t="s">
        <v>132</v>
      </c>
      <c r="KIQ94" s="23" t="s">
        <v>132</v>
      </c>
      <c r="KIR94" s="23" t="s">
        <v>132</v>
      </c>
      <c r="KIS94" s="23" t="s">
        <v>132</v>
      </c>
      <c r="KIT94" s="23" t="s">
        <v>132</v>
      </c>
      <c r="KIU94" s="23" t="s">
        <v>132</v>
      </c>
      <c r="KIV94" s="23" t="s">
        <v>132</v>
      </c>
      <c r="KIW94" s="23" t="s">
        <v>132</v>
      </c>
      <c r="KIX94" s="23" t="s">
        <v>132</v>
      </c>
      <c r="KIY94" s="23" t="s">
        <v>132</v>
      </c>
      <c r="KIZ94" s="23" t="s">
        <v>132</v>
      </c>
      <c r="KJA94" s="23" t="s">
        <v>132</v>
      </c>
      <c r="KJB94" s="23" t="s">
        <v>132</v>
      </c>
      <c r="KJC94" s="23" t="s">
        <v>132</v>
      </c>
      <c r="KJD94" s="23" t="s">
        <v>132</v>
      </c>
      <c r="KJE94" s="23" t="s">
        <v>132</v>
      </c>
      <c r="KJF94" s="23" t="s">
        <v>132</v>
      </c>
      <c r="KJG94" s="23" t="s">
        <v>132</v>
      </c>
      <c r="KJH94" s="23" t="s">
        <v>132</v>
      </c>
      <c r="KJI94" s="23" t="s">
        <v>132</v>
      </c>
      <c r="KJJ94" s="23" t="s">
        <v>132</v>
      </c>
      <c r="KJK94" s="23" t="s">
        <v>132</v>
      </c>
      <c r="KJL94" s="23" t="s">
        <v>132</v>
      </c>
      <c r="KJM94" s="23" t="s">
        <v>132</v>
      </c>
      <c r="KJN94" s="23" t="s">
        <v>132</v>
      </c>
      <c r="KJO94" s="23" t="s">
        <v>132</v>
      </c>
      <c r="KJP94" s="23" t="s">
        <v>132</v>
      </c>
      <c r="KJQ94" s="23" t="s">
        <v>132</v>
      </c>
      <c r="KJR94" s="23" t="s">
        <v>132</v>
      </c>
      <c r="KJS94" s="23" t="s">
        <v>132</v>
      </c>
      <c r="KJT94" s="23" t="s">
        <v>132</v>
      </c>
      <c r="KJU94" s="23" t="s">
        <v>132</v>
      </c>
      <c r="KJV94" s="23" t="s">
        <v>132</v>
      </c>
      <c r="KJW94" s="23" t="s">
        <v>132</v>
      </c>
      <c r="KJX94" s="23" t="s">
        <v>132</v>
      </c>
      <c r="KJY94" s="23" t="s">
        <v>132</v>
      </c>
      <c r="KJZ94" s="23" t="s">
        <v>132</v>
      </c>
      <c r="KKA94" s="23" t="s">
        <v>132</v>
      </c>
      <c r="KKB94" s="23" t="s">
        <v>132</v>
      </c>
      <c r="KKC94" s="23" t="s">
        <v>132</v>
      </c>
      <c r="KKD94" s="23" t="s">
        <v>132</v>
      </c>
      <c r="KKE94" s="23" t="s">
        <v>132</v>
      </c>
      <c r="KKF94" s="23" t="s">
        <v>132</v>
      </c>
      <c r="KKG94" s="23" t="s">
        <v>132</v>
      </c>
      <c r="KKH94" s="23" t="s">
        <v>132</v>
      </c>
      <c r="KKI94" s="23" t="s">
        <v>132</v>
      </c>
      <c r="KKJ94" s="23" t="s">
        <v>132</v>
      </c>
      <c r="KKK94" s="23" t="s">
        <v>132</v>
      </c>
      <c r="KKL94" s="23" t="s">
        <v>132</v>
      </c>
      <c r="KKM94" s="23" t="s">
        <v>132</v>
      </c>
      <c r="KKN94" s="23" t="s">
        <v>132</v>
      </c>
      <c r="KKO94" s="23" t="s">
        <v>132</v>
      </c>
      <c r="KKP94" s="23" t="s">
        <v>132</v>
      </c>
      <c r="KKQ94" s="23" t="s">
        <v>132</v>
      </c>
      <c r="KKR94" s="23" t="s">
        <v>132</v>
      </c>
      <c r="KKS94" s="23" t="s">
        <v>132</v>
      </c>
      <c r="KKT94" s="23" t="s">
        <v>132</v>
      </c>
      <c r="KKU94" s="23" t="s">
        <v>132</v>
      </c>
      <c r="KKV94" s="23" t="s">
        <v>132</v>
      </c>
      <c r="KKW94" s="23" t="s">
        <v>132</v>
      </c>
      <c r="KKX94" s="23" t="s">
        <v>132</v>
      </c>
      <c r="KKY94" s="23" t="s">
        <v>132</v>
      </c>
      <c r="KKZ94" s="23" t="s">
        <v>132</v>
      </c>
      <c r="KLA94" s="23" t="s">
        <v>132</v>
      </c>
      <c r="KLB94" s="23" t="s">
        <v>132</v>
      </c>
      <c r="KLC94" s="23" t="s">
        <v>132</v>
      </c>
      <c r="KLD94" s="23" t="s">
        <v>132</v>
      </c>
      <c r="KLE94" s="23" t="s">
        <v>132</v>
      </c>
      <c r="KLF94" s="23" t="s">
        <v>132</v>
      </c>
      <c r="KLG94" s="23" t="s">
        <v>132</v>
      </c>
      <c r="KLH94" s="23" t="s">
        <v>132</v>
      </c>
      <c r="KLI94" s="23" t="s">
        <v>132</v>
      </c>
      <c r="KLJ94" s="23" t="s">
        <v>132</v>
      </c>
      <c r="KLK94" s="23" t="s">
        <v>132</v>
      </c>
      <c r="KLL94" s="23" t="s">
        <v>132</v>
      </c>
      <c r="KLM94" s="23" t="s">
        <v>132</v>
      </c>
      <c r="KLN94" s="23" t="s">
        <v>132</v>
      </c>
      <c r="KLO94" s="23" t="s">
        <v>132</v>
      </c>
      <c r="KLP94" s="23" t="s">
        <v>132</v>
      </c>
      <c r="KLQ94" s="23" t="s">
        <v>132</v>
      </c>
      <c r="KLR94" s="23" t="s">
        <v>132</v>
      </c>
      <c r="KLS94" s="23" t="s">
        <v>132</v>
      </c>
      <c r="KLT94" s="23" t="s">
        <v>132</v>
      </c>
      <c r="KLU94" s="23" t="s">
        <v>132</v>
      </c>
      <c r="KLV94" s="23" t="s">
        <v>132</v>
      </c>
      <c r="KLW94" s="23" t="s">
        <v>132</v>
      </c>
      <c r="KLX94" s="23" t="s">
        <v>132</v>
      </c>
      <c r="KLY94" s="23" t="s">
        <v>132</v>
      </c>
      <c r="KLZ94" s="23" t="s">
        <v>132</v>
      </c>
      <c r="KMA94" s="23" t="s">
        <v>132</v>
      </c>
      <c r="KMB94" s="23" t="s">
        <v>132</v>
      </c>
      <c r="KMC94" s="23" t="s">
        <v>132</v>
      </c>
      <c r="KMD94" s="23" t="s">
        <v>132</v>
      </c>
      <c r="KME94" s="23" t="s">
        <v>132</v>
      </c>
      <c r="KMF94" s="23" t="s">
        <v>132</v>
      </c>
      <c r="KMG94" s="23" t="s">
        <v>132</v>
      </c>
      <c r="KMH94" s="23" t="s">
        <v>132</v>
      </c>
      <c r="KMI94" s="23" t="s">
        <v>132</v>
      </c>
      <c r="KMJ94" s="23" t="s">
        <v>132</v>
      </c>
      <c r="KMK94" s="23" t="s">
        <v>132</v>
      </c>
      <c r="KML94" s="23" t="s">
        <v>132</v>
      </c>
      <c r="KMM94" s="23" t="s">
        <v>132</v>
      </c>
      <c r="KMN94" s="23" t="s">
        <v>132</v>
      </c>
      <c r="KMO94" s="23" t="s">
        <v>132</v>
      </c>
      <c r="KMP94" s="23" t="s">
        <v>132</v>
      </c>
      <c r="KMQ94" s="23" t="s">
        <v>132</v>
      </c>
      <c r="KMR94" s="23" t="s">
        <v>132</v>
      </c>
      <c r="KMS94" s="23" t="s">
        <v>132</v>
      </c>
      <c r="KMT94" s="23" t="s">
        <v>132</v>
      </c>
      <c r="KMU94" s="23" t="s">
        <v>132</v>
      </c>
      <c r="KMV94" s="23" t="s">
        <v>132</v>
      </c>
      <c r="KMW94" s="23" t="s">
        <v>132</v>
      </c>
      <c r="KMX94" s="23" t="s">
        <v>132</v>
      </c>
      <c r="KMY94" s="23" t="s">
        <v>132</v>
      </c>
      <c r="KMZ94" s="23" t="s">
        <v>132</v>
      </c>
      <c r="KNA94" s="23" t="s">
        <v>132</v>
      </c>
      <c r="KNB94" s="23" t="s">
        <v>132</v>
      </c>
      <c r="KNC94" s="23" t="s">
        <v>132</v>
      </c>
      <c r="KND94" s="23" t="s">
        <v>132</v>
      </c>
      <c r="KNE94" s="23" t="s">
        <v>132</v>
      </c>
      <c r="KNF94" s="23" t="s">
        <v>132</v>
      </c>
      <c r="KNG94" s="23" t="s">
        <v>132</v>
      </c>
      <c r="KNH94" s="23" t="s">
        <v>132</v>
      </c>
      <c r="KNI94" s="23" t="s">
        <v>132</v>
      </c>
      <c r="KNJ94" s="23" t="s">
        <v>132</v>
      </c>
      <c r="KNK94" s="23" t="s">
        <v>132</v>
      </c>
      <c r="KNL94" s="23" t="s">
        <v>132</v>
      </c>
      <c r="KNM94" s="23" t="s">
        <v>132</v>
      </c>
      <c r="KNN94" s="23" t="s">
        <v>132</v>
      </c>
      <c r="KNO94" s="23" t="s">
        <v>132</v>
      </c>
      <c r="KNP94" s="23" t="s">
        <v>132</v>
      </c>
      <c r="KNQ94" s="23" t="s">
        <v>132</v>
      </c>
      <c r="KNR94" s="23" t="s">
        <v>132</v>
      </c>
      <c r="KNS94" s="23" t="s">
        <v>132</v>
      </c>
      <c r="KNT94" s="23" t="s">
        <v>132</v>
      </c>
      <c r="KNU94" s="23" t="s">
        <v>132</v>
      </c>
      <c r="KNV94" s="23" t="s">
        <v>132</v>
      </c>
      <c r="KNW94" s="23" t="s">
        <v>132</v>
      </c>
      <c r="KNX94" s="23" t="s">
        <v>132</v>
      </c>
      <c r="KNY94" s="23" t="s">
        <v>132</v>
      </c>
      <c r="KNZ94" s="23" t="s">
        <v>132</v>
      </c>
      <c r="KOA94" s="23" t="s">
        <v>132</v>
      </c>
      <c r="KOB94" s="23" t="s">
        <v>132</v>
      </c>
      <c r="KOC94" s="23" t="s">
        <v>132</v>
      </c>
      <c r="KOD94" s="23" t="s">
        <v>132</v>
      </c>
      <c r="KOE94" s="23" t="s">
        <v>132</v>
      </c>
      <c r="KOF94" s="23" t="s">
        <v>132</v>
      </c>
      <c r="KOG94" s="23" t="s">
        <v>132</v>
      </c>
      <c r="KOH94" s="23" t="s">
        <v>132</v>
      </c>
      <c r="KOI94" s="23" t="s">
        <v>132</v>
      </c>
      <c r="KOJ94" s="23" t="s">
        <v>132</v>
      </c>
      <c r="KOK94" s="23" t="s">
        <v>132</v>
      </c>
      <c r="KOL94" s="23" t="s">
        <v>132</v>
      </c>
      <c r="KOM94" s="23" t="s">
        <v>132</v>
      </c>
      <c r="KON94" s="23" t="s">
        <v>132</v>
      </c>
      <c r="KOO94" s="23" t="s">
        <v>132</v>
      </c>
      <c r="KOP94" s="23" t="s">
        <v>132</v>
      </c>
      <c r="KOQ94" s="23" t="s">
        <v>132</v>
      </c>
      <c r="KOR94" s="23" t="s">
        <v>132</v>
      </c>
      <c r="KOS94" s="23" t="s">
        <v>132</v>
      </c>
      <c r="KOT94" s="23" t="s">
        <v>132</v>
      </c>
      <c r="KOU94" s="23" t="s">
        <v>132</v>
      </c>
      <c r="KOV94" s="23" t="s">
        <v>132</v>
      </c>
      <c r="KOW94" s="23" t="s">
        <v>132</v>
      </c>
      <c r="KOX94" s="23" t="s">
        <v>132</v>
      </c>
      <c r="KOY94" s="23" t="s">
        <v>132</v>
      </c>
      <c r="KOZ94" s="23" t="s">
        <v>132</v>
      </c>
      <c r="KPA94" s="23" t="s">
        <v>132</v>
      </c>
      <c r="KPB94" s="23" t="s">
        <v>132</v>
      </c>
      <c r="KPC94" s="23" t="s">
        <v>132</v>
      </c>
      <c r="KPD94" s="23" t="s">
        <v>132</v>
      </c>
      <c r="KPE94" s="23" t="s">
        <v>132</v>
      </c>
      <c r="KPF94" s="23" t="s">
        <v>132</v>
      </c>
      <c r="KPG94" s="23" t="s">
        <v>132</v>
      </c>
      <c r="KPH94" s="23" t="s">
        <v>132</v>
      </c>
      <c r="KPI94" s="23" t="s">
        <v>132</v>
      </c>
      <c r="KPJ94" s="23" t="s">
        <v>132</v>
      </c>
      <c r="KPK94" s="23" t="s">
        <v>132</v>
      </c>
      <c r="KPL94" s="23" t="s">
        <v>132</v>
      </c>
      <c r="KPM94" s="23" t="s">
        <v>132</v>
      </c>
      <c r="KPN94" s="23" t="s">
        <v>132</v>
      </c>
      <c r="KPO94" s="23" t="s">
        <v>132</v>
      </c>
      <c r="KPP94" s="23" t="s">
        <v>132</v>
      </c>
      <c r="KPQ94" s="23" t="s">
        <v>132</v>
      </c>
      <c r="KPR94" s="23" t="s">
        <v>132</v>
      </c>
      <c r="KPS94" s="23" t="s">
        <v>132</v>
      </c>
      <c r="KPT94" s="23" t="s">
        <v>132</v>
      </c>
      <c r="KPU94" s="23" t="s">
        <v>132</v>
      </c>
      <c r="KPV94" s="23" t="s">
        <v>132</v>
      </c>
      <c r="KPW94" s="23" t="s">
        <v>132</v>
      </c>
      <c r="KPX94" s="23" t="s">
        <v>132</v>
      </c>
      <c r="KPY94" s="23" t="s">
        <v>132</v>
      </c>
      <c r="KPZ94" s="23" t="s">
        <v>132</v>
      </c>
      <c r="KQA94" s="23" t="s">
        <v>132</v>
      </c>
      <c r="KQB94" s="23" t="s">
        <v>132</v>
      </c>
      <c r="KQC94" s="23" t="s">
        <v>132</v>
      </c>
      <c r="KQD94" s="23" t="s">
        <v>132</v>
      </c>
      <c r="KQE94" s="23" t="s">
        <v>132</v>
      </c>
      <c r="KQF94" s="23" t="s">
        <v>132</v>
      </c>
      <c r="KQG94" s="23" t="s">
        <v>132</v>
      </c>
      <c r="KQH94" s="23" t="s">
        <v>132</v>
      </c>
      <c r="KQI94" s="23" t="s">
        <v>132</v>
      </c>
      <c r="KQJ94" s="23" t="s">
        <v>132</v>
      </c>
      <c r="KQK94" s="23" t="s">
        <v>132</v>
      </c>
      <c r="KQL94" s="23" t="s">
        <v>132</v>
      </c>
      <c r="KQM94" s="23" t="s">
        <v>132</v>
      </c>
      <c r="KQN94" s="23" t="s">
        <v>132</v>
      </c>
      <c r="KQO94" s="23" t="s">
        <v>132</v>
      </c>
      <c r="KQP94" s="23" t="s">
        <v>132</v>
      </c>
      <c r="KQQ94" s="23" t="s">
        <v>132</v>
      </c>
      <c r="KQR94" s="23" t="s">
        <v>132</v>
      </c>
      <c r="KQS94" s="23" t="s">
        <v>132</v>
      </c>
      <c r="KQT94" s="23" t="s">
        <v>132</v>
      </c>
      <c r="KQU94" s="23" t="s">
        <v>132</v>
      </c>
      <c r="KQV94" s="23" t="s">
        <v>132</v>
      </c>
      <c r="KQW94" s="23" t="s">
        <v>132</v>
      </c>
      <c r="KQX94" s="23" t="s">
        <v>132</v>
      </c>
      <c r="KQY94" s="23" t="s">
        <v>132</v>
      </c>
      <c r="KQZ94" s="23" t="s">
        <v>132</v>
      </c>
      <c r="KRA94" s="23" t="s">
        <v>132</v>
      </c>
      <c r="KRB94" s="23" t="s">
        <v>132</v>
      </c>
      <c r="KRC94" s="23" t="s">
        <v>132</v>
      </c>
      <c r="KRD94" s="23" t="s">
        <v>132</v>
      </c>
      <c r="KRE94" s="23" t="s">
        <v>132</v>
      </c>
      <c r="KRF94" s="23" t="s">
        <v>132</v>
      </c>
      <c r="KRG94" s="23" t="s">
        <v>132</v>
      </c>
      <c r="KRH94" s="23" t="s">
        <v>132</v>
      </c>
      <c r="KRI94" s="23" t="s">
        <v>132</v>
      </c>
      <c r="KRJ94" s="23" t="s">
        <v>132</v>
      </c>
      <c r="KRK94" s="23" t="s">
        <v>132</v>
      </c>
      <c r="KRL94" s="23" t="s">
        <v>132</v>
      </c>
      <c r="KRM94" s="23" t="s">
        <v>132</v>
      </c>
      <c r="KRN94" s="23" t="s">
        <v>132</v>
      </c>
      <c r="KRO94" s="23" t="s">
        <v>132</v>
      </c>
      <c r="KRP94" s="23" t="s">
        <v>132</v>
      </c>
      <c r="KRQ94" s="23" t="s">
        <v>132</v>
      </c>
      <c r="KRR94" s="23" t="s">
        <v>132</v>
      </c>
      <c r="KRS94" s="23" t="s">
        <v>132</v>
      </c>
      <c r="KRT94" s="23" t="s">
        <v>132</v>
      </c>
      <c r="KRU94" s="23" t="s">
        <v>132</v>
      </c>
      <c r="KRV94" s="23" t="s">
        <v>132</v>
      </c>
      <c r="KRW94" s="23" t="s">
        <v>132</v>
      </c>
      <c r="KRX94" s="23" t="s">
        <v>132</v>
      </c>
      <c r="KRY94" s="23" t="s">
        <v>132</v>
      </c>
      <c r="KRZ94" s="23" t="s">
        <v>132</v>
      </c>
      <c r="KSA94" s="23" t="s">
        <v>132</v>
      </c>
      <c r="KSB94" s="23" t="s">
        <v>132</v>
      </c>
      <c r="KSC94" s="23" t="s">
        <v>132</v>
      </c>
      <c r="KSD94" s="23" t="s">
        <v>132</v>
      </c>
      <c r="KSE94" s="23" t="s">
        <v>132</v>
      </c>
      <c r="KSF94" s="23" t="s">
        <v>132</v>
      </c>
      <c r="KSG94" s="23" t="s">
        <v>132</v>
      </c>
      <c r="KSH94" s="23" t="s">
        <v>132</v>
      </c>
      <c r="KSI94" s="23" t="s">
        <v>132</v>
      </c>
      <c r="KSJ94" s="23" t="s">
        <v>132</v>
      </c>
      <c r="KSK94" s="23" t="s">
        <v>132</v>
      </c>
      <c r="KSL94" s="23" t="s">
        <v>132</v>
      </c>
      <c r="KSM94" s="23" t="s">
        <v>132</v>
      </c>
      <c r="KSN94" s="23" t="s">
        <v>132</v>
      </c>
      <c r="KSO94" s="23" t="s">
        <v>132</v>
      </c>
      <c r="KSP94" s="23" t="s">
        <v>132</v>
      </c>
      <c r="KSQ94" s="23" t="s">
        <v>132</v>
      </c>
      <c r="KSR94" s="23" t="s">
        <v>132</v>
      </c>
      <c r="KSS94" s="23" t="s">
        <v>132</v>
      </c>
      <c r="KST94" s="23" t="s">
        <v>132</v>
      </c>
      <c r="KSU94" s="23" t="s">
        <v>132</v>
      </c>
      <c r="KSV94" s="23" t="s">
        <v>132</v>
      </c>
      <c r="KSW94" s="23" t="s">
        <v>132</v>
      </c>
      <c r="KSX94" s="23" t="s">
        <v>132</v>
      </c>
      <c r="KSY94" s="23" t="s">
        <v>132</v>
      </c>
      <c r="KSZ94" s="23" t="s">
        <v>132</v>
      </c>
      <c r="KTA94" s="23" t="s">
        <v>132</v>
      </c>
      <c r="KTB94" s="23" t="s">
        <v>132</v>
      </c>
      <c r="KTC94" s="23" t="s">
        <v>132</v>
      </c>
      <c r="KTD94" s="23" t="s">
        <v>132</v>
      </c>
      <c r="KTE94" s="23" t="s">
        <v>132</v>
      </c>
      <c r="KTF94" s="23" t="s">
        <v>132</v>
      </c>
      <c r="KTG94" s="23" t="s">
        <v>132</v>
      </c>
      <c r="KTH94" s="23" t="s">
        <v>132</v>
      </c>
      <c r="KTI94" s="23" t="s">
        <v>132</v>
      </c>
      <c r="KTJ94" s="23" t="s">
        <v>132</v>
      </c>
      <c r="KTK94" s="23" t="s">
        <v>132</v>
      </c>
      <c r="KTL94" s="23" t="s">
        <v>132</v>
      </c>
    </row>
    <row r="95" spans="1:10 2646:7968" s="23" customFormat="1" ht="31.5" x14ac:dyDescent="0.25">
      <c r="A95" s="1" t="s">
        <v>133</v>
      </c>
      <c r="B95" s="1" t="s">
        <v>30</v>
      </c>
      <c r="C95" s="2" t="s">
        <v>145</v>
      </c>
      <c r="D95" s="7" t="s">
        <v>13</v>
      </c>
      <c r="E95" s="4" t="s">
        <v>99</v>
      </c>
      <c r="F95" s="6">
        <v>0.16</v>
      </c>
      <c r="G95" s="6">
        <v>0.74</v>
      </c>
      <c r="H95" s="6">
        <f>0.2/0.9*100</f>
        <v>22.222222222222225</v>
      </c>
      <c r="I95" s="7" t="s">
        <v>29</v>
      </c>
      <c r="J95" s="26"/>
      <c r="CWT95" s="23" t="s">
        <v>133</v>
      </c>
      <c r="CWU95" s="23" t="s">
        <v>133</v>
      </c>
      <c r="CWV95" s="23" t="s">
        <v>133</v>
      </c>
      <c r="CWW95" s="23" t="s">
        <v>133</v>
      </c>
      <c r="CWX95" s="23" t="s">
        <v>133</v>
      </c>
      <c r="CWY95" s="23" t="s">
        <v>133</v>
      </c>
      <c r="CWZ95" s="23" t="s">
        <v>133</v>
      </c>
      <c r="CXA95" s="23" t="s">
        <v>133</v>
      </c>
      <c r="CXB95" s="23" t="s">
        <v>133</v>
      </c>
      <c r="CXC95" s="23" t="s">
        <v>133</v>
      </c>
      <c r="CXD95" s="23" t="s">
        <v>133</v>
      </c>
      <c r="CXE95" s="23" t="s">
        <v>133</v>
      </c>
      <c r="CXF95" s="23" t="s">
        <v>133</v>
      </c>
      <c r="CXG95" s="23" t="s">
        <v>133</v>
      </c>
      <c r="CXH95" s="23" t="s">
        <v>133</v>
      </c>
      <c r="CXI95" s="23" t="s">
        <v>133</v>
      </c>
      <c r="CXJ95" s="23" t="s">
        <v>133</v>
      </c>
      <c r="CXK95" s="23" t="s">
        <v>133</v>
      </c>
      <c r="CXL95" s="23" t="s">
        <v>133</v>
      </c>
      <c r="CXM95" s="23" t="s">
        <v>133</v>
      </c>
      <c r="CXN95" s="23" t="s">
        <v>133</v>
      </c>
      <c r="CXO95" s="23" t="s">
        <v>133</v>
      </c>
      <c r="CXP95" s="23" t="s">
        <v>133</v>
      </c>
      <c r="CXQ95" s="23" t="s">
        <v>133</v>
      </c>
      <c r="CXR95" s="23" t="s">
        <v>133</v>
      </c>
      <c r="CXS95" s="23" t="s">
        <v>133</v>
      </c>
      <c r="CXT95" s="23" t="s">
        <v>133</v>
      </c>
      <c r="CXU95" s="23" t="s">
        <v>133</v>
      </c>
      <c r="CXV95" s="23" t="s">
        <v>133</v>
      </c>
      <c r="CXW95" s="23" t="s">
        <v>133</v>
      </c>
      <c r="CXX95" s="23" t="s">
        <v>133</v>
      </c>
      <c r="CXY95" s="23" t="s">
        <v>133</v>
      </c>
      <c r="CXZ95" s="23" t="s">
        <v>133</v>
      </c>
      <c r="CYA95" s="23" t="s">
        <v>133</v>
      </c>
      <c r="CYB95" s="23" t="s">
        <v>133</v>
      </c>
      <c r="CYC95" s="23" t="s">
        <v>133</v>
      </c>
      <c r="CYD95" s="23" t="s">
        <v>133</v>
      </c>
      <c r="CYE95" s="23" t="s">
        <v>133</v>
      </c>
      <c r="CYF95" s="23" t="s">
        <v>133</v>
      </c>
      <c r="CYG95" s="23" t="s">
        <v>133</v>
      </c>
      <c r="CYH95" s="23" t="s">
        <v>133</v>
      </c>
      <c r="CYI95" s="23" t="s">
        <v>133</v>
      </c>
      <c r="CYJ95" s="23" t="s">
        <v>133</v>
      </c>
      <c r="CYK95" s="23" t="s">
        <v>133</v>
      </c>
      <c r="CYL95" s="23" t="s">
        <v>133</v>
      </c>
      <c r="CYM95" s="23" t="s">
        <v>133</v>
      </c>
      <c r="CYN95" s="23" t="s">
        <v>133</v>
      </c>
      <c r="CYO95" s="23" t="s">
        <v>133</v>
      </c>
      <c r="CYP95" s="23" t="s">
        <v>133</v>
      </c>
      <c r="CYQ95" s="23" t="s">
        <v>133</v>
      </c>
      <c r="CYR95" s="23" t="s">
        <v>133</v>
      </c>
      <c r="CYS95" s="23" t="s">
        <v>133</v>
      </c>
      <c r="CYT95" s="23" t="s">
        <v>133</v>
      </c>
      <c r="CYU95" s="23" t="s">
        <v>133</v>
      </c>
      <c r="CYV95" s="23" t="s">
        <v>133</v>
      </c>
      <c r="CYW95" s="23" t="s">
        <v>133</v>
      </c>
      <c r="CYX95" s="23" t="s">
        <v>133</v>
      </c>
      <c r="CYY95" s="23" t="s">
        <v>133</v>
      </c>
      <c r="CYZ95" s="23" t="s">
        <v>133</v>
      </c>
      <c r="CZA95" s="23" t="s">
        <v>133</v>
      </c>
      <c r="CZB95" s="23" t="s">
        <v>133</v>
      </c>
      <c r="CZC95" s="23" t="s">
        <v>133</v>
      </c>
      <c r="CZD95" s="23" t="s">
        <v>133</v>
      </c>
      <c r="CZE95" s="23" t="s">
        <v>133</v>
      </c>
      <c r="CZF95" s="23" t="s">
        <v>133</v>
      </c>
      <c r="CZG95" s="23" t="s">
        <v>133</v>
      </c>
      <c r="CZH95" s="23" t="s">
        <v>133</v>
      </c>
      <c r="CZI95" s="23" t="s">
        <v>133</v>
      </c>
      <c r="CZJ95" s="23" t="s">
        <v>133</v>
      </c>
      <c r="CZK95" s="23" t="s">
        <v>133</v>
      </c>
      <c r="CZL95" s="23" t="s">
        <v>133</v>
      </c>
      <c r="CZM95" s="23" t="s">
        <v>133</v>
      </c>
      <c r="CZN95" s="23" t="s">
        <v>133</v>
      </c>
      <c r="CZO95" s="23" t="s">
        <v>133</v>
      </c>
      <c r="CZP95" s="23" t="s">
        <v>133</v>
      </c>
      <c r="CZQ95" s="23" t="s">
        <v>133</v>
      </c>
      <c r="CZR95" s="23" t="s">
        <v>133</v>
      </c>
      <c r="CZS95" s="23" t="s">
        <v>133</v>
      </c>
      <c r="CZT95" s="23" t="s">
        <v>133</v>
      </c>
      <c r="CZU95" s="23" t="s">
        <v>133</v>
      </c>
      <c r="CZV95" s="23" t="s">
        <v>133</v>
      </c>
      <c r="CZW95" s="23" t="s">
        <v>133</v>
      </c>
      <c r="CZX95" s="23" t="s">
        <v>133</v>
      </c>
      <c r="CZY95" s="23" t="s">
        <v>133</v>
      </c>
      <c r="CZZ95" s="23" t="s">
        <v>133</v>
      </c>
      <c r="DAA95" s="23" t="s">
        <v>133</v>
      </c>
      <c r="DAB95" s="23" t="s">
        <v>133</v>
      </c>
      <c r="DAC95" s="23" t="s">
        <v>133</v>
      </c>
      <c r="DAD95" s="23" t="s">
        <v>133</v>
      </c>
      <c r="DAE95" s="23" t="s">
        <v>133</v>
      </c>
      <c r="DAF95" s="23" t="s">
        <v>133</v>
      </c>
      <c r="DAG95" s="23" t="s">
        <v>133</v>
      </c>
      <c r="DAH95" s="23" t="s">
        <v>133</v>
      </c>
      <c r="DAI95" s="23" t="s">
        <v>133</v>
      </c>
      <c r="DAJ95" s="23" t="s">
        <v>133</v>
      </c>
      <c r="DAK95" s="23" t="s">
        <v>133</v>
      </c>
      <c r="DAL95" s="23" t="s">
        <v>133</v>
      </c>
      <c r="DAM95" s="23" t="s">
        <v>133</v>
      </c>
      <c r="DAN95" s="23" t="s">
        <v>133</v>
      </c>
      <c r="DAO95" s="23" t="s">
        <v>133</v>
      </c>
      <c r="DAP95" s="23" t="s">
        <v>133</v>
      </c>
      <c r="DAQ95" s="23" t="s">
        <v>133</v>
      </c>
      <c r="DAR95" s="23" t="s">
        <v>133</v>
      </c>
      <c r="DAS95" s="23" t="s">
        <v>133</v>
      </c>
      <c r="DAT95" s="23" t="s">
        <v>133</v>
      </c>
      <c r="DAU95" s="23" t="s">
        <v>133</v>
      </c>
      <c r="DAV95" s="23" t="s">
        <v>133</v>
      </c>
      <c r="DAW95" s="23" t="s">
        <v>133</v>
      </c>
      <c r="DAX95" s="23" t="s">
        <v>133</v>
      </c>
      <c r="DAY95" s="23" t="s">
        <v>133</v>
      </c>
      <c r="DAZ95" s="23" t="s">
        <v>133</v>
      </c>
      <c r="DBA95" s="23" t="s">
        <v>133</v>
      </c>
      <c r="DBB95" s="23" t="s">
        <v>133</v>
      </c>
      <c r="DBC95" s="23" t="s">
        <v>133</v>
      </c>
      <c r="DBD95" s="23" t="s">
        <v>133</v>
      </c>
      <c r="DBE95" s="23" t="s">
        <v>133</v>
      </c>
      <c r="DBF95" s="23" t="s">
        <v>133</v>
      </c>
      <c r="DBG95" s="23" t="s">
        <v>133</v>
      </c>
      <c r="DBH95" s="23" t="s">
        <v>133</v>
      </c>
      <c r="DBI95" s="23" t="s">
        <v>133</v>
      </c>
      <c r="DBJ95" s="23" t="s">
        <v>133</v>
      </c>
      <c r="DBK95" s="23" t="s">
        <v>133</v>
      </c>
      <c r="DBL95" s="23" t="s">
        <v>133</v>
      </c>
      <c r="DBM95" s="23" t="s">
        <v>133</v>
      </c>
      <c r="DBN95" s="23" t="s">
        <v>133</v>
      </c>
      <c r="DBO95" s="23" t="s">
        <v>133</v>
      </c>
      <c r="DBP95" s="23" t="s">
        <v>133</v>
      </c>
      <c r="DBQ95" s="23" t="s">
        <v>133</v>
      </c>
      <c r="DBR95" s="23" t="s">
        <v>133</v>
      </c>
      <c r="DBS95" s="23" t="s">
        <v>133</v>
      </c>
      <c r="DBT95" s="23" t="s">
        <v>133</v>
      </c>
      <c r="DBU95" s="23" t="s">
        <v>133</v>
      </c>
      <c r="DBV95" s="23" t="s">
        <v>133</v>
      </c>
      <c r="DBW95" s="23" t="s">
        <v>133</v>
      </c>
      <c r="DBX95" s="23" t="s">
        <v>133</v>
      </c>
      <c r="DBY95" s="23" t="s">
        <v>133</v>
      </c>
      <c r="DBZ95" s="23" t="s">
        <v>133</v>
      </c>
      <c r="DCA95" s="23" t="s">
        <v>133</v>
      </c>
      <c r="DCB95" s="23" t="s">
        <v>133</v>
      </c>
      <c r="DCC95" s="23" t="s">
        <v>133</v>
      </c>
      <c r="DCD95" s="23" t="s">
        <v>133</v>
      </c>
      <c r="DCE95" s="23" t="s">
        <v>133</v>
      </c>
      <c r="DCF95" s="23" t="s">
        <v>133</v>
      </c>
      <c r="DCG95" s="23" t="s">
        <v>133</v>
      </c>
      <c r="DCH95" s="23" t="s">
        <v>133</v>
      </c>
      <c r="DCI95" s="23" t="s">
        <v>133</v>
      </c>
      <c r="DCJ95" s="23" t="s">
        <v>133</v>
      </c>
      <c r="DCK95" s="23" t="s">
        <v>133</v>
      </c>
      <c r="DCL95" s="23" t="s">
        <v>133</v>
      </c>
      <c r="DCM95" s="23" t="s">
        <v>133</v>
      </c>
      <c r="DCN95" s="23" t="s">
        <v>133</v>
      </c>
      <c r="DCO95" s="23" t="s">
        <v>133</v>
      </c>
      <c r="DCP95" s="23" t="s">
        <v>133</v>
      </c>
      <c r="DCQ95" s="23" t="s">
        <v>133</v>
      </c>
      <c r="DCR95" s="23" t="s">
        <v>133</v>
      </c>
      <c r="DCS95" s="23" t="s">
        <v>133</v>
      </c>
      <c r="DCT95" s="23" t="s">
        <v>133</v>
      </c>
      <c r="DCU95" s="23" t="s">
        <v>133</v>
      </c>
      <c r="DCV95" s="23" t="s">
        <v>133</v>
      </c>
      <c r="DCW95" s="23" t="s">
        <v>133</v>
      </c>
      <c r="DCX95" s="23" t="s">
        <v>133</v>
      </c>
      <c r="DCY95" s="23" t="s">
        <v>133</v>
      </c>
      <c r="DCZ95" s="23" t="s">
        <v>133</v>
      </c>
      <c r="DDA95" s="23" t="s">
        <v>133</v>
      </c>
      <c r="DDB95" s="23" t="s">
        <v>133</v>
      </c>
      <c r="DDC95" s="23" t="s">
        <v>133</v>
      </c>
      <c r="DDD95" s="23" t="s">
        <v>133</v>
      </c>
      <c r="DDE95" s="23" t="s">
        <v>133</v>
      </c>
      <c r="DDF95" s="23" t="s">
        <v>133</v>
      </c>
      <c r="DDG95" s="23" t="s">
        <v>133</v>
      </c>
      <c r="DDH95" s="23" t="s">
        <v>133</v>
      </c>
      <c r="DDI95" s="23" t="s">
        <v>133</v>
      </c>
      <c r="DDJ95" s="23" t="s">
        <v>133</v>
      </c>
      <c r="DDK95" s="23" t="s">
        <v>133</v>
      </c>
      <c r="DDL95" s="23" t="s">
        <v>133</v>
      </c>
      <c r="DDM95" s="23" t="s">
        <v>133</v>
      </c>
      <c r="DDN95" s="23" t="s">
        <v>133</v>
      </c>
      <c r="DDO95" s="23" t="s">
        <v>133</v>
      </c>
      <c r="DDP95" s="23" t="s">
        <v>133</v>
      </c>
      <c r="DDQ95" s="23" t="s">
        <v>133</v>
      </c>
      <c r="DDR95" s="23" t="s">
        <v>133</v>
      </c>
      <c r="DDS95" s="23" t="s">
        <v>133</v>
      </c>
      <c r="DDT95" s="23" t="s">
        <v>133</v>
      </c>
      <c r="DDU95" s="23" t="s">
        <v>133</v>
      </c>
      <c r="DDV95" s="23" t="s">
        <v>133</v>
      </c>
      <c r="DDW95" s="23" t="s">
        <v>133</v>
      </c>
      <c r="DDX95" s="23" t="s">
        <v>133</v>
      </c>
      <c r="DDY95" s="23" t="s">
        <v>133</v>
      </c>
      <c r="DDZ95" s="23" t="s">
        <v>133</v>
      </c>
      <c r="DEA95" s="23" t="s">
        <v>133</v>
      </c>
      <c r="DEB95" s="23" t="s">
        <v>133</v>
      </c>
      <c r="DEC95" s="23" t="s">
        <v>133</v>
      </c>
      <c r="DED95" s="23" t="s">
        <v>133</v>
      </c>
      <c r="DEE95" s="23" t="s">
        <v>133</v>
      </c>
      <c r="DEF95" s="23" t="s">
        <v>133</v>
      </c>
      <c r="DEG95" s="23" t="s">
        <v>133</v>
      </c>
      <c r="DEH95" s="23" t="s">
        <v>133</v>
      </c>
      <c r="DEI95" s="23" t="s">
        <v>133</v>
      </c>
      <c r="DEJ95" s="23" t="s">
        <v>133</v>
      </c>
      <c r="DEK95" s="23" t="s">
        <v>133</v>
      </c>
      <c r="DEL95" s="23" t="s">
        <v>133</v>
      </c>
      <c r="DEM95" s="23" t="s">
        <v>133</v>
      </c>
      <c r="DEN95" s="23" t="s">
        <v>133</v>
      </c>
      <c r="DEO95" s="23" t="s">
        <v>133</v>
      </c>
      <c r="DEP95" s="23" t="s">
        <v>133</v>
      </c>
      <c r="DEQ95" s="23" t="s">
        <v>133</v>
      </c>
      <c r="DER95" s="23" t="s">
        <v>133</v>
      </c>
      <c r="DES95" s="23" t="s">
        <v>133</v>
      </c>
      <c r="DET95" s="23" t="s">
        <v>133</v>
      </c>
      <c r="DEU95" s="23" t="s">
        <v>133</v>
      </c>
      <c r="DEV95" s="23" t="s">
        <v>133</v>
      </c>
      <c r="DEW95" s="23" t="s">
        <v>133</v>
      </c>
      <c r="DEX95" s="23" t="s">
        <v>133</v>
      </c>
      <c r="DEY95" s="23" t="s">
        <v>133</v>
      </c>
      <c r="DEZ95" s="23" t="s">
        <v>133</v>
      </c>
      <c r="DFA95" s="23" t="s">
        <v>133</v>
      </c>
      <c r="DFB95" s="23" t="s">
        <v>133</v>
      </c>
      <c r="DFC95" s="23" t="s">
        <v>133</v>
      </c>
      <c r="DFD95" s="23" t="s">
        <v>133</v>
      </c>
      <c r="DFE95" s="23" t="s">
        <v>133</v>
      </c>
      <c r="DFF95" s="23" t="s">
        <v>133</v>
      </c>
      <c r="DFG95" s="23" t="s">
        <v>133</v>
      </c>
      <c r="DFH95" s="23" t="s">
        <v>133</v>
      </c>
      <c r="DFI95" s="23" t="s">
        <v>133</v>
      </c>
      <c r="DFJ95" s="23" t="s">
        <v>133</v>
      </c>
      <c r="DFK95" s="23" t="s">
        <v>133</v>
      </c>
      <c r="DFL95" s="23" t="s">
        <v>133</v>
      </c>
      <c r="DFM95" s="23" t="s">
        <v>133</v>
      </c>
      <c r="DFN95" s="23" t="s">
        <v>133</v>
      </c>
      <c r="DFO95" s="23" t="s">
        <v>133</v>
      </c>
      <c r="DFP95" s="23" t="s">
        <v>133</v>
      </c>
      <c r="DFQ95" s="23" t="s">
        <v>133</v>
      </c>
      <c r="DFR95" s="23" t="s">
        <v>133</v>
      </c>
      <c r="DFS95" s="23" t="s">
        <v>133</v>
      </c>
      <c r="DFT95" s="23" t="s">
        <v>133</v>
      </c>
      <c r="DFU95" s="23" t="s">
        <v>133</v>
      </c>
      <c r="DFV95" s="23" t="s">
        <v>133</v>
      </c>
      <c r="DFW95" s="23" t="s">
        <v>133</v>
      </c>
      <c r="DFX95" s="23" t="s">
        <v>133</v>
      </c>
      <c r="DFY95" s="23" t="s">
        <v>133</v>
      </c>
      <c r="DFZ95" s="23" t="s">
        <v>133</v>
      </c>
      <c r="DGA95" s="23" t="s">
        <v>133</v>
      </c>
      <c r="DGB95" s="23" t="s">
        <v>133</v>
      </c>
      <c r="DGC95" s="23" t="s">
        <v>133</v>
      </c>
      <c r="DGD95" s="23" t="s">
        <v>133</v>
      </c>
      <c r="DGE95" s="23" t="s">
        <v>133</v>
      </c>
      <c r="DGF95" s="23" t="s">
        <v>133</v>
      </c>
      <c r="DGG95" s="23" t="s">
        <v>133</v>
      </c>
      <c r="DGH95" s="23" t="s">
        <v>133</v>
      </c>
      <c r="DGI95" s="23" t="s">
        <v>133</v>
      </c>
      <c r="DGJ95" s="23" t="s">
        <v>133</v>
      </c>
      <c r="DGK95" s="23" t="s">
        <v>133</v>
      </c>
      <c r="DGL95" s="23" t="s">
        <v>133</v>
      </c>
      <c r="DGM95" s="23" t="s">
        <v>133</v>
      </c>
      <c r="DGN95" s="23" t="s">
        <v>133</v>
      </c>
      <c r="DGO95" s="23" t="s">
        <v>133</v>
      </c>
      <c r="DGP95" s="23" t="s">
        <v>133</v>
      </c>
      <c r="DGQ95" s="23" t="s">
        <v>133</v>
      </c>
      <c r="DGR95" s="23" t="s">
        <v>133</v>
      </c>
      <c r="DGS95" s="23" t="s">
        <v>133</v>
      </c>
      <c r="DGT95" s="23" t="s">
        <v>133</v>
      </c>
      <c r="DGU95" s="23" t="s">
        <v>133</v>
      </c>
      <c r="DGV95" s="23" t="s">
        <v>133</v>
      </c>
      <c r="DGW95" s="23" t="s">
        <v>133</v>
      </c>
      <c r="DGX95" s="23" t="s">
        <v>133</v>
      </c>
      <c r="DGY95" s="23" t="s">
        <v>133</v>
      </c>
      <c r="DGZ95" s="23" t="s">
        <v>133</v>
      </c>
      <c r="DHA95" s="23" t="s">
        <v>133</v>
      </c>
      <c r="DHB95" s="23" t="s">
        <v>133</v>
      </c>
      <c r="DHC95" s="23" t="s">
        <v>133</v>
      </c>
      <c r="DHD95" s="23" t="s">
        <v>133</v>
      </c>
      <c r="DHE95" s="23" t="s">
        <v>133</v>
      </c>
      <c r="DHF95" s="23" t="s">
        <v>133</v>
      </c>
      <c r="DHG95" s="23" t="s">
        <v>133</v>
      </c>
      <c r="DHH95" s="23" t="s">
        <v>133</v>
      </c>
      <c r="DHI95" s="23" t="s">
        <v>133</v>
      </c>
      <c r="DHJ95" s="23" t="s">
        <v>133</v>
      </c>
      <c r="DHK95" s="23" t="s">
        <v>133</v>
      </c>
      <c r="DHL95" s="23" t="s">
        <v>133</v>
      </c>
      <c r="DHM95" s="23" t="s">
        <v>133</v>
      </c>
      <c r="DHN95" s="23" t="s">
        <v>133</v>
      </c>
      <c r="DHO95" s="23" t="s">
        <v>133</v>
      </c>
      <c r="DHP95" s="23" t="s">
        <v>133</v>
      </c>
      <c r="DHQ95" s="23" t="s">
        <v>133</v>
      </c>
      <c r="DHR95" s="23" t="s">
        <v>133</v>
      </c>
      <c r="DHS95" s="23" t="s">
        <v>133</v>
      </c>
      <c r="DHT95" s="23" t="s">
        <v>133</v>
      </c>
      <c r="DHU95" s="23" t="s">
        <v>133</v>
      </c>
      <c r="DHV95" s="23" t="s">
        <v>133</v>
      </c>
      <c r="DHW95" s="23" t="s">
        <v>133</v>
      </c>
      <c r="DHX95" s="23" t="s">
        <v>133</v>
      </c>
      <c r="DHY95" s="23" t="s">
        <v>133</v>
      </c>
      <c r="DHZ95" s="23" t="s">
        <v>133</v>
      </c>
      <c r="DIA95" s="23" t="s">
        <v>133</v>
      </c>
      <c r="DIB95" s="23" t="s">
        <v>133</v>
      </c>
      <c r="DIC95" s="23" t="s">
        <v>133</v>
      </c>
      <c r="DID95" s="23" t="s">
        <v>133</v>
      </c>
      <c r="DIE95" s="23" t="s">
        <v>133</v>
      </c>
      <c r="DIF95" s="23" t="s">
        <v>133</v>
      </c>
      <c r="DIG95" s="23" t="s">
        <v>133</v>
      </c>
      <c r="DIH95" s="23" t="s">
        <v>133</v>
      </c>
      <c r="DII95" s="23" t="s">
        <v>133</v>
      </c>
      <c r="DIJ95" s="23" t="s">
        <v>133</v>
      </c>
      <c r="DIK95" s="23" t="s">
        <v>133</v>
      </c>
      <c r="DIL95" s="23" t="s">
        <v>133</v>
      </c>
      <c r="DIM95" s="23" t="s">
        <v>133</v>
      </c>
      <c r="DIN95" s="23" t="s">
        <v>133</v>
      </c>
      <c r="DIO95" s="23" t="s">
        <v>133</v>
      </c>
      <c r="DIP95" s="23" t="s">
        <v>133</v>
      </c>
      <c r="DIQ95" s="23" t="s">
        <v>133</v>
      </c>
      <c r="DIR95" s="23" t="s">
        <v>133</v>
      </c>
      <c r="DIS95" s="23" t="s">
        <v>133</v>
      </c>
      <c r="DIT95" s="23" t="s">
        <v>133</v>
      </c>
      <c r="DIU95" s="23" t="s">
        <v>133</v>
      </c>
      <c r="DIV95" s="23" t="s">
        <v>133</v>
      </c>
      <c r="DIW95" s="23" t="s">
        <v>133</v>
      </c>
      <c r="DIX95" s="23" t="s">
        <v>133</v>
      </c>
      <c r="DIY95" s="23" t="s">
        <v>133</v>
      </c>
      <c r="DIZ95" s="23" t="s">
        <v>133</v>
      </c>
      <c r="DJA95" s="23" t="s">
        <v>133</v>
      </c>
      <c r="DJB95" s="23" t="s">
        <v>133</v>
      </c>
      <c r="DJC95" s="23" t="s">
        <v>133</v>
      </c>
      <c r="DJD95" s="23" t="s">
        <v>133</v>
      </c>
      <c r="DJE95" s="23" t="s">
        <v>133</v>
      </c>
      <c r="DJF95" s="23" t="s">
        <v>133</v>
      </c>
      <c r="DJG95" s="23" t="s">
        <v>133</v>
      </c>
      <c r="DJH95" s="23" t="s">
        <v>133</v>
      </c>
      <c r="DJI95" s="23" t="s">
        <v>133</v>
      </c>
      <c r="DJJ95" s="23" t="s">
        <v>133</v>
      </c>
      <c r="DJK95" s="23" t="s">
        <v>133</v>
      </c>
      <c r="DJL95" s="23" t="s">
        <v>133</v>
      </c>
      <c r="DJM95" s="23" t="s">
        <v>133</v>
      </c>
      <c r="DJN95" s="23" t="s">
        <v>133</v>
      </c>
      <c r="DJO95" s="23" t="s">
        <v>133</v>
      </c>
      <c r="DJP95" s="23" t="s">
        <v>133</v>
      </c>
      <c r="DJQ95" s="23" t="s">
        <v>133</v>
      </c>
      <c r="DJR95" s="23" t="s">
        <v>133</v>
      </c>
      <c r="DJS95" s="23" t="s">
        <v>133</v>
      </c>
      <c r="DJT95" s="23" t="s">
        <v>133</v>
      </c>
      <c r="DJU95" s="23" t="s">
        <v>133</v>
      </c>
      <c r="DJV95" s="23" t="s">
        <v>133</v>
      </c>
      <c r="DJW95" s="23" t="s">
        <v>133</v>
      </c>
      <c r="DJX95" s="23" t="s">
        <v>133</v>
      </c>
      <c r="DJY95" s="23" t="s">
        <v>133</v>
      </c>
      <c r="DJZ95" s="23" t="s">
        <v>133</v>
      </c>
      <c r="DKA95" s="23" t="s">
        <v>133</v>
      </c>
      <c r="DKB95" s="23" t="s">
        <v>133</v>
      </c>
      <c r="DKC95" s="23" t="s">
        <v>133</v>
      </c>
      <c r="DKD95" s="23" t="s">
        <v>133</v>
      </c>
      <c r="DKE95" s="23" t="s">
        <v>133</v>
      </c>
      <c r="DKF95" s="23" t="s">
        <v>133</v>
      </c>
      <c r="DKG95" s="23" t="s">
        <v>133</v>
      </c>
      <c r="DKH95" s="23" t="s">
        <v>133</v>
      </c>
      <c r="DKI95" s="23" t="s">
        <v>133</v>
      </c>
      <c r="DKJ95" s="23" t="s">
        <v>133</v>
      </c>
      <c r="DKK95" s="23" t="s">
        <v>133</v>
      </c>
      <c r="DKL95" s="23" t="s">
        <v>133</v>
      </c>
      <c r="DKM95" s="23" t="s">
        <v>133</v>
      </c>
      <c r="DKN95" s="23" t="s">
        <v>133</v>
      </c>
      <c r="DKO95" s="23" t="s">
        <v>133</v>
      </c>
      <c r="DKP95" s="23" t="s">
        <v>133</v>
      </c>
      <c r="DKQ95" s="23" t="s">
        <v>133</v>
      </c>
      <c r="DKR95" s="23" t="s">
        <v>133</v>
      </c>
      <c r="DKS95" s="23" t="s">
        <v>133</v>
      </c>
      <c r="DKT95" s="23" t="s">
        <v>133</v>
      </c>
      <c r="DKU95" s="23" t="s">
        <v>133</v>
      </c>
      <c r="DKV95" s="23" t="s">
        <v>133</v>
      </c>
      <c r="DKW95" s="23" t="s">
        <v>133</v>
      </c>
      <c r="DKX95" s="23" t="s">
        <v>133</v>
      </c>
      <c r="DKY95" s="23" t="s">
        <v>133</v>
      </c>
      <c r="DKZ95" s="23" t="s">
        <v>133</v>
      </c>
      <c r="DLA95" s="23" t="s">
        <v>133</v>
      </c>
      <c r="DLB95" s="23" t="s">
        <v>133</v>
      </c>
      <c r="DLC95" s="23" t="s">
        <v>133</v>
      </c>
      <c r="DLD95" s="23" t="s">
        <v>133</v>
      </c>
      <c r="DLE95" s="23" t="s">
        <v>133</v>
      </c>
      <c r="DLF95" s="23" t="s">
        <v>133</v>
      </c>
      <c r="DLG95" s="23" t="s">
        <v>133</v>
      </c>
      <c r="DLH95" s="23" t="s">
        <v>133</v>
      </c>
      <c r="DLI95" s="23" t="s">
        <v>133</v>
      </c>
      <c r="DLJ95" s="23" t="s">
        <v>133</v>
      </c>
      <c r="DLK95" s="23" t="s">
        <v>133</v>
      </c>
      <c r="DLL95" s="23" t="s">
        <v>133</v>
      </c>
      <c r="DLM95" s="23" t="s">
        <v>133</v>
      </c>
      <c r="DLN95" s="23" t="s">
        <v>133</v>
      </c>
      <c r="DLO95" s="23" t="s">
        <v>133</v>
      </c>
      <c r="DLP95" s="23" t="s">
        <v>133</v>
      </c>
      <c r="DLQ95" s="23" t="s">
        <v>133</v>
      </c>
      <c r="DLR95" s="23" t="s">
        <v>133</v>
      </c>
      <c r="DLS95" s="23" t="s">
        <v>133</v>
      </c>
      <c r="DLT95" s="23" t="s">
        <v>133</v>
      </c>
      <c r="DLU95" s="23" t="s">
        <v>133</v>
      </c>
      <c r="DLV95" s="23" t="s">
        <v>133</v>
      </c>
      <c r="DLW95" s="23" t="s">
        <v>133</v>
      </c>
      <c r="DLX95" s="23" t="s">
        <v>133</v>
      </c>
      <c r="DLY95" s="23" t="s">
        <v>133</v>
      </c>
      <c r="DLZ95" s="23" t="s">
        <v>133</v>
      </c>
      <c r="DMA95" s="23" t="s">
        <v>133</v>
      </c>
      <c r="DMB95" s="23" t="s">
        <v>133</v>
      </c>
      <c r="DMC95" s="23" t="s">
        <v>133</v>
      </c>
      <c r="DMD95" s="23" t="s">
        <v>133</v>
      </c>
      <c r="DME95" s="23" t="s">
        <v>133</v>
      </c>
      <c r="DMF95" s="23" t="s">
        <v>133</v>
      </c>
      <c r="DMG95" s="23" t="s">
        <v>133</v>
      </c>
      <c r="DMH95" s="23" t="s">
        <v>133</v>
      </c>
      <c r="DMI95" s="23" t="s">
        <v>133</v>
      </c>
      <c r="DMJ95" s="23" t="s">
        <v>133</v>
      </c>
      <c r="DMK95" s="23" t="s">
        <v>133</v>
      </c>
      <c r="DML95" s="23" t="s">
        <v>133</v>
      </c>
      <c r="DMM95" s="23" t="s">
        <v>133</v>
      </c>
      <c r="DMN95" s="23" t="s">
        <v>133</v>
      </c>
      <c r="DMO95" s="23" t="s">
        <v>133</v>
      </c>
      <c r="DMP95" s="23" t="s">
        <v>133</v>
      </c>
      <c r="DMQ95" s="23" t="s">
        <v>133</v>
      </c>
      <c r="DMR95" s="23" t="s">
        <v>133</v>
      </c>
      <c r="DMS95" s="23" t="s">
        <v>133</v>
      </c>
      <c r="DMT95" s="23" t="s">
        <v>133</v>
      </c>
      <c r="DMU95" s="23" t="s">
        <v>133</v>
      </c>
      <c r="DMV95" s="23" t="s">
        <v>133</v>
      </c>
      <c r="DMW95" s="23" t="s">
        <v>133</v>
      </c>
      <c r="DMX95" s="23" t="s">
        <v>133</v>
      </c>
      <c r="DMY95" s="23" t="s">
        <v>133</v>
      </c>
      <c r="DMZ95" s="23" t="s">
        <v>133</v>
      </c>
      <c r="DNA95" s="23" t="s">
        <v>133</v>
      </c>
      <c r="DNB95" s="23" t="s">
        <v>133</v>
      </c>
      <c r="DNC95" s="23" t="s">
        <v>133</v>
      </c>
      <c r="DND95" s="23" t="s">
        <v>133</v>
      </c>
      <c r="DNE95" s="23" t="s">
        <v>133</v>
      </c>
      <c r="DNF95" s="23" t="s">
        <v>133</v>
      </c>
      <c r="DNG95" s="23" t="s">
        <v>133</v>
      </c>
      <c r="DNH95" s="23" t="s">
        <v>133</v>
      </c>
      <c r="DNI95" s="23" t="s">
        <v>133</v>
      </c>
      <c r="DNJ95" s="23" t="s">
        <v>133</v>
      </c>
      <c r="DNK95" s="23" t="s">
        <v>133</v>
      </c>
      <c r="DNL95" s="23" t="s">
        <v>133</v>
      </c>
      <c r="DNM95" s="23" t="s">
        <v>133</v>
      </c>
      <c r="DNN95" s="23" t="s">
        <v>133</v>
      </c>
      <c r="DNO95" s="23" t="s">
        <v>133</v>
      </c>
      <c r="DNP95" s="23" t="s">
        <v>133</v>
      </c>
      <c r="DNQ95" s="23" t="s">
        <v>133</v>
      </c>
      <c r="DNR95" s="23" t="s">
        <v>133</v>
      </c>
      <c r="DNS95" s="23" t="s">
        <v>133</v>
      </c>
      <c r="DNT95" s="23" t="s">
        <v>133</v>
      </c>
      <c r="DNU95" s="23" t="s">
        <v>133</v>
      </c>
      <c r="DNV95" s="23" t="s">
        <v>133</v>
      </c>
      <c r="DNW95" s="23" t="s">
        <v>133</v>
      </c>
      <c r="DNX95" s="23" t="s">
        <v>133</v>
      </c>
      <c r="DNY95" s="23" t="s">
        <v>133</v>
      </c>
      <c r="DNZ95" s="23" t="s">
        <v>133</v>
      </c>
      <c r="DOA95" s="23" t="s">
        <v>133</v>
      </c>
      <c r="DOB95" s="23" t="s">
        <v>133</v>
      </c>
      <c r="DOC95" s="23" t="s">
        <v>133</v>
      </c>
      <c r="DOD95" s="23" t="s">
        <v>133</v>
      </c>
      <c r="DOE95" s="23" t="s">
        <v>133</v>
      </c>
      <c r="DOF95" s="23" t="s">
        <v>133</v>
      </c>
      <c r="DOG95" s="23" t="s">
        <v>133</v>
      </c>
      <c r="DOH95" s="23" t="s">
        <v>133</v>
      </c>
      <c r="DOI95" s="23" t="s">
        <v>133</v>
      </c>
      <c r="DOJ95" s="23" t="s">
        <v>133</v>
      </c>
      <c r="DOK95" s="23" t="s">
        <v>133</v>
      </c>
      <c r="DOL95" s="23" t="s">
        <v>133</v>
      </c>
      <c r="DOM95" s="23" t="s">
        <v>133</v>
      </c>
      <c r="DON95" s="23" t="s">
        <v>133</v>
      </c>
      <c r="DOO95" s="23" t="s">
        <v>133</v>
      </c>
      <c r="DOP95" s="23" t="s">
        <v>133</v>
      </c>
      <c r="DOQ95" s="23" t="s">
        <v>133</v>
      </c>
      <c r="DOR95" s="23" t="s">
        <v>133</v>
      </c>
      <c r="DOS95" s="23" t="s">
        <v>133</v>
      </c>
      <c r="DOT95" s="23" t="s">
        <v>133</v>
      </c>
      <c r="DOU95" s="23" t="s">
        <v>133</v>
      </c>
      <c r="DOV95" s="23" t="s">
        <v>133</v>
      </c>
      <c r="DOW95" s="23" t="s">
        <v>133</v>
      </c>
      <c r="DOX95" s="23" t="s">
        <v>133</v>
      </c>
      <c r="DOY95" s="23" t="s">
        <v>133</v>
      </c>
      <c r="DOZ95" s="23" t="s">
        <v>133</v>
      </c>
      <c r="DPA95" s="23" t="s">
        <v>133</v>
      </c>
      <c r="DPB95" s="23" t="s">
        <v>133</v>
      </c>
      <c r="DPC95" s="23" t="s">
        <v>133</v>
      </c>
      <c r="DPD95" s="23" t="s">
        <v>133</v>
      </c>
      <c r="DPE95" s="23" t="s">
        <v>133</v>
      </c>
      <c r="DPF95" s="23" t="s">
        <v>133</v>
      </c>
      <c r="DPG95" s="23" t="s">
        <v>133</v>
      </c>
      <c r="DPH95" s="23" t="s">
        <v>133</v>
      </c>
      <c r="DPI95" s="23" t="s">
        <v>133</v>
      </c>
      <c r="DPJ95" s="23" t="s">
        <v>133</v>
      </c>
      <c r="DPK95" s="23" t="s">
        <v>133</v>
      </c>
      <c r="DPL95" s="23" t="s">
        <v>133</v>
      </c>
      <c r="DPM95" s="23" t="s">
        <v>133</v>
      </c>
      <c r="DPN95" s="23" t="s">
        <v>133</v>
      </c>
      <c r="DPO95" s="23" t="s">
        <v>133</v>
      </c>
      <c r="DPP95" s="23" t="s">
        <v>133</v>
      </c>
      <c r="DPQ95" s="23" t="s">
        <v>133</v>
      </c>
      <c r="DPR95" s="23" t="s">
        <v>133</v>
      </c>
      <c r="DPS95" s="23" t="s">
        <v>133</v>
      </c>
      <c r="DPT95" s="23" t="s">
        <v>133</v>
      </c>
      <c r="DPU95" s="23" t="s">
        <v>133</v>
      </c>
      <c r="DPV95" s="23" t="s">
        <v>133</v>
      </c>
      <c r="DPW95" s="23" t="s">
        <v>133</v>
      </c>
      <c r="DPX95" s="23" t="s">
        <v>133</v>
      </c>
      <c r="DPY95" s="23" t="s">
        <v>133</v>
      </c>
      <c r="DPZ95" s="23" t="s">
        <v>133</v>
      </c>
      <c r="DQA95" s="23" t="s">
        <v>133</v>
      </c>
      <c r="DQB95" s="23" t="s">
        <v>133</v>
      </c>
      <c r="DQC95" s="23" t="s">
        <v>133</v>
      </c>
      <c r="DQD95" s="23" t="s">
        <v>133</v>
      </c>
      <c r="DQE95" s="23" t="s">
        <v>133</v>
      </c>
      <c r="DQF95" s="23" t="s">
        <v>133</v>
      </c>
      <c r="DQG95" s="23" t="s">
        <v>133</v>
      </c>
      <c r="DQH95" s="23" t="s">
        <v>133</v>
      </c>
      <c r="DQI95" s="23" t="s">
        <v>133</v>
      </c>
      <c r="DQJ95" s="23" t="s">
        <v>133</v>
      </c>
      <c r="DQK95" s="23" t="s">
        <v>133</v>
      </c>
      <c r="DQL95" s="23" t="s">
        <v>133</v>
      </c>
      <c r="DQM95" s="23" t="s">
        <v>133</v>
      </c>
      <c r="DQN95" s="23" t="s">
        <v>133</v>
      </c>
      <c r="DQO95" s="23" t="s">
        <v>133</v>
      </c>
      <c r="DQP95" s="23" t="s">
        <v>133</v>
      </c>
      <c r="DQQ95" s="23" t="s">
        <v>133</v>
      </c>
      <c r="DQR95" s="23" t="s">
        <v>133</v>
      </c>
      <c r="DQS95" s="23" t="s">
        <v>133</v>
      </c>
      <c r="DQT95" s="23" t="s">
        <v>133</v>
      </c>
      <c r="DQU95" s="23" t="s">
        <v>133</v>
      </c>
      <c r="DQV95" s="23" t="s">
        <v>133</v>
      </c>
      <c r="DQW95" s="23" t="s">
        <v>133</v>
      </c>
      <c r="DQX95" s="23" t="s">
        <v>133</v>
      </c>
      <c r="DQY95" s="23" t="s">
        <v>133</v>
      </c>
      <c r="DQZ95" s="23" t="s">
        <v>133</v>
      </c>
      <c r="DRA95" s="23" t="s">
        <v>133</v>
      </c>
      <c r="DRB95" s="23" t="s">
        <v>133</v>
      </c>
      <c r="DRC95" s="23" t="s">
        <v>133</v>
      </c>
      <c r="DRD95" s="23" t="s">
        <v>133</v>
      </c>
      <c r="DRE95" s="23" t="s">
        <v>133</v>
      </c>
      <c r="DRF95" s="23" t="s">
        <v>133</v>
      </c>
      <c r="DRG95" s="23" t="s">
        <v>133</v>
      </c>
      <c r="DRH95" s="23" t="s">
        <v>133</v>
      </c>
      <c r="DRI95" s="23" t="s">
        <v>133</v>
      </c>
      <c r="DRJ95" s="23" t="s">
        <v>133</v>
      </c>
      <c r="DRK95" s="23" t="s">
        <v>133</v>
      </c>
      <c r="DRL95" s="23" t="s">
        <v>133</v>
      </c>
      <c r="DRM95" s="23" t="s">
        <v>133</v>
      </c>
      <c r="DRN95" s="23" t="s">
        <v>133</v>
      </c>
      <c r="DRO95" s="23" t="s">
        <v>133</v>
      </c>
      <c r="DRP95" s="23" t="s">
        <v>133</v>
      </c>
      <c r="DRQ95" s="23" t="s">
        <v>133</v>
      </c>
      <c r="DRR95" s="23" t="s">
        <v>133</v>
      </c>
      <c r="DRS95" s="23" t="s">
        <v>133</v>
      </c>
      <c r="DRT95" s="23" t="s">
        <v>133</v>
      </c>
      <c r="DRU95" s="23" t="s">
        <v>133</v>
      </c>
      <c r="DRV95" s="23" t="s">
        <v>133</v>
      </c>
      <c r="DRW95" s="23" t="s">
        <v>133</v>
      </c>
      <c r="DRX95" s="23" t="s">
        <v>133</v>
      </c>
      <c r="DRY95" s="23" t="s">
        <v>133</v>
      </c>
      <c r="DRZ95" s="23" t="s">
        <v>133</v>
      </c>
      <c r="DSA95" s="23" t="s">
        <v>133</v>
      </c>
      <c r="DSB95" s="23" t="s">
        <v>133</v>
      </c>
      <c r="DSC95" s="23" t="s">
        <v>133</v>
      </c>
      <c r="DSD95" s="23" t="s">
        <v>133</v>
      </c>
      <c r="DSE95" s="23" t="s">
        <v>133</v>
      </c>
      <c r="DSF95" s="23" t="s">
        <v>133</v>
      </c>
      <c r="DSG95" s="23" t="s">
        <v>133</v>
      </c>
      <c r="DSH95" s="23" t="s">
        <v>133</v>
      </c>
      <c r="DSI95" s="23" t="s">
        <v>133</v>
      </c>
      <c r="DSJ95" s="23" t="s">
        <v>133</v>
      </c>
      <c r="DSK95" s="23" t="s">
        <v>133</v>
      </c>
      <c r="DSL95" s="23" t="s">
        <v>133</v>
      </c>
      <c r="DSM95" s="23" t="s">
        <v>133</v>
      </c>
      <c r="DSN95" s="23" t="s">
        <v>133</v>
      </c>
      <c r="DSO95" s="23" t="s">
        <v>133</v>
      </c>
      <c r="DSP95" s="23" t="s">
        <v>133</v>
      </c>
      <c r="DSQ95" s="23" t="s">
        <v>133</v>
      </c>
      <c r="DSR95" s="23" t="s">
        <v>133</v>
      </c>
      <c r="DSS95" s="23" t="s">
        <v>133</v>
      </c>
      <c r="DST95" s="23" t="s">
        <v>133</v>
      </c>
      <c r="DSU95" s="23" t="s">
        <v>133</v>
      </c>
      <c r="DSV95" s="23" t="s">
        <v>133</v>
      </c>
      <c r="DSW95" s="23" t="s">
        <v>133</v>
      </c>
      <c r="DSX95" s="23" t="s">
        <v>133</v>
      </c>
      <c r="DSY95" s="23" t="s">
        <v>133</v>
      </c>
      <c r="DSZ95" s="23" t="s">
        <v>133</v>
      </c>
      <c r="DTA95" s="23" t="s">
        <v>133</v>
      </c>
      <c r="DTB95" s="23" t="s">
        <v>133</v>
      </c>
      <c r="DTC95" s="23" t="s">
        <v>133</v>
      </c>
      <c r="DTD95" s="23" t="s">
        <v>133</v>
      </c>
      <c r="DTE95" s="23" t="s">
        <v>133</v>
      </c>
      <c r="DTF95" s="23" t="s">
        <v>133</v>
      </c>
      <c r="DTG95" s="23" t="s">
        <v>133</v>
      </c>
      <c r="DTH95" s="23" t="s">
        <v>133</v>
      </c>
      <c r="DTI95" s="23" t="s">
        <v>133</v>
      </c>
      <c r="DTJ95" s="23" t="s">
        <v>133</v>
      </c>
      <c r="DTK95" s="23" t="s">
        <v>133</v>
      </c>
      <c r="DTL95" s="23" t="s">
        <v>133</v>
      </c>
      <c r="DTM95" s="23" t="s">
        <v>133</v>
      </c>
      <c r="DTN95" s="23" t="s">
        <v>133</v>
      </c>
      <c r="DTO95" s="23" t="s">
        <v>133</v>
      </c>
      <c r="DTP95" s="23" t="s">
        <v>133</v>
      </c>
      <c r="DTQ95" s="23" t="s">
        <v>133</v>
      </c>
      <c r="DTR95" s="23" t="s">
        <v>133</v>
      </c>
      <c r="DTS95" s="23" t="s">
        <v>133</v>
      </c>
      <c r="DTT95" s="23" t="s">
        <v>133</v>
      </c>
      <c r="DTU95" s="23" t="s">
        <v>133</v>
      </c>
      <c r="DTV95" s="23" t="s">
        <v>133</v>
      </c>
      <c r="DTW95" s="23" t="s">
        <v>133</v>
      </c>
      <c r="DTX95" s="23" t="s">
        <v>133</v>
      </c>
      <c r="DTY95" s="23" t="s">
        <v>133</v>
      </c>
      <c r="DTZ95" s="23" t="s">
        <v>133</v>
      </c>
      <c r="DUA95" s="23" t="s">
        <v>133</v>
      </c>
      <c r="DUB95" s="23" t="s">
        <v>133</v>
      </c>
      <c r="DUC95" s="23" t="s">
        <v>133</v>
      </c>
      <c r="DUD95" s="23" t="s">
        <v>133</v>
      </c>
      <c r="DUE95" s="23" t="s">
        <v>133</v>
      </c>
      <c r="DUF95" s="23" t="s">
        <v>133</v>
      </c>
      <c r="DUG95" s="23" t="s">
        <v>133</v>
      </c>
      <c r="DUH95" s="23" t="s">
        <v>133</v>
      </c>
      <c r="DUI95" s="23" t="s">
        <v>133</v>
      </c>
      <c r="DUJ95" s="23" t="s">
        <v>133</v>
      </c>
      <c r="DUK95" s="23" t="s">
        <v>133</v>
      </c>
      <c r="DUL95" s="23" t="s">
        <v>133</v>
      </c>
      <c r="DUM95" s="23" t="s">
        <v>133</v>
      </c>
      <c r="DUN95" s="23" t="s">
        <v>133</v>
      </c>
      <c r="DUO95" s="23" t="s">
        <v>133</v>
      </c>
      <c r="DUP95" s="23" t="s">
        <v>133</v>
      </c>
      <c r="DUQ95" s="23" t="s">
        <v>133</v>
      </c>
      <c r="DUR95" s="23" t="s">
        <v>133</v>
      </c>
      <c r="DUS95" s="23" t="s">
        <v>133</v>
      </c>
      <c r="DUT95" s="23" t="s">
        <v>133</v>
      </c>
      <c r="DUU95" s="23" t="s">
        <v>133</v>
      </c>
      <c r="DUV95" s="23" t="s">
        <v>133</v>
      </c>
      <c r="DUW95" s="23" t="s">
        <v>133</v>
      </c>
      <c r="DUX95" s="23" t="s">
        <v>133</v>
      </c>
      <c r="DUY95" s="23" t="s">
        <v>133</v>
      </c>
      <c r="DUZ95" s="23" t="s">
        <v>133</v>
      </c>
      <c r="DVA95" s="23" t="s">
        <v>133</v>
      </c>
      <c r="DVB95" s="23" t="s">
        <v>133</v>
      </c>
      <c r="DVC95" s="23" t="s">
        <v>133</v>
      </c>
      <c r="DVD95" s="23" t="s">
        <v>133</v>
      </c>
      <c r="DVE95" s="23" t="s">
        <v>133</v>
      </c>
      <c r="DVF95" s="23" t="s">
        <v>133</v>
      </c>
      <c r="DVG95" s="23" t="s">
        <v>133</v>
      </c>
      <c r="DVH95" s="23" t="s">
        <v>133</v>
      </c>
      <c r="DVI95" s="23" t="s">
        <v>133</v>
      </c>
      <c r="DVJ95" s="23" t="s">
        <v>133</v>
      </c>
      <c r="DVK95" s="23" t="s">
        <v>133</v>
      </c>
      <c r="DVL95" s="23" t="s">
        <v>133</v>
      </c>
      <c r="DVM95" s="23" t="s">
        <v>133</v>
      </c>
      <c r="DVN95" s="23" t="s">
        <v>133</v>
      </c>
      <c r="DVO95" s="23" t="s">
        <v>133</v>
      </c>
      <c r="DVP95" s="23" t="s">
        <v>133</v>
      </c>
      <c r="DVQ95" s="23" t="s">
        <v>133</v>
      </c>
      <c r="DVR95" s="23" t="s">
        <v>133</v>
      </c>
      <c r="DVS95" s="23" t="s">
        <v>133</v>
      </c>
      <c r="DVT95" s="23" t="s">
        <v>133</v>
      </c>
      <c r="DVU95" s="23" t="s">
        <v>133</v>
      </c>
      <c r="DVV95" s="23" t="s">
        <v>133</v>
      </c>
      <c r="DVW95" s="23" t="s">
        <v>133</v>
      </c>
      <c r="DVX95" s="23" t="s">
        <v>133</v>
      </c>
      <c r="DVY95" s="23" t="s">
        <v>133</v>
      </c>
      <c r="DVZ95" s="23" t="s">
        <v>133</v>
      </c>
      <c r="DWA95" s="23" t="s">
        <v>133</v>
      </c>
      <c r="DWB95" s="23" t="s">
        <v>133</v>
      </c>
      <c r="DWC95" s="23" t="s">
        <v>133</v>
      </c>
      <c r="DWD95" s="23" t="s">
        <v>133</v>
      </c>
      <c r="DWE95" s="23" t="s">
        <v>133</v>
      </c>
      <c r="DWF95" s="23" t="s">
        <v>133</v>
      </c>
      <c r="DWG95" s="23" t="s">
        <v>133</v>
      </c>
      <c r="DWH95" s="23" t="s">
        <v>133</v>
      </c>
      <c r="DWI95" s="23" t="s">
        <v>133</v>
      </c>
      <c r="DWJ95" s="23" t="s">
        <v>133</v>
      </c>
      <c r="DWK95" s="23" t="s">
        <v>133</v>
      </c>
      <c r="DWL95" s="23" t="s">
        <v>133</v>
      </c>
      <c r="DWM95" s="23" t="s">
        <v>133</v>
      </c>
      <c r="DWN95" s="23" t="s">
        <v>133</v>
      </c>
      <c r="DWO95" s="23" t="s">
        <v>133</v>
      </c>
      <c r="DWP95" s="23" t="s">
        <v>133</v>
      </c>
      <c r="DWQ95" s="23" t="s">
        <v>133</v>
      </c>
      <c r="DWR95" s="23" t="s">
        <v>133</v>
      </c>
      <c r="DWS95" s="23" t="s">
        <v>133</v>
      </c>
      <c r="DWT95" s="23" t="s">
        <v>133</v>
      </c>
      <c r="DWU95" s="23" t="s">
        <v>133</v>
      </c>
      <c r="DWV95" s="23" t="s">
        <v>133</v>
      </c>
      <c r="DWW95" s="23" t="s">
        <v>133</v>
      </c>
      <c r="DWX95" s="23" t="s">
        <v>133</v>
      </c>
      <c r="DWY95" s="23" t="s">
        <v>133</v>
      </c>
      <c r="DWZ95" s="23" t="s">
        <v>133</v>
      </c>
      <c r="DXA95" s="23" t="s">
        <v>133</v>
      </c>
      <c r="DXB95" s="23" t="s">
        <v>133</v>
      </c>
      <c r="DXC95" s="23" t="s">
        <v>133</v>
      </c>
      <c r="DXD95" s="23" t="s">
        <v>133</v>
      </c>
      <c r="DXE95" s="23" t="s">
        <v>133</v>
      </c>
      <c r="DXF95" s="23" t="s">
        <v>133</v>
      </c>
      <c r="DXG95" s="23" t="s">
        <v>133</v>
      </c>
      <c r="DXH95" s="23" t="s">
        <v>133</v>
      </c>
      <c r="DXI95" s="23" t="s">
        <v>133</v>
      </c>
      <c r="DXJ95" s="23" t="s">
        <v>133</v>
      </c>
      <c r="DXK95" s="23" t="s">
        <v>133</v>
      </c>
      <c r="DXL95" s="23" t="s">
        <v>133</v>
      </c>
      <c r="DXM95" s="23" t="s">
        <v>133</v>
      </c>
      <c r="DXN95" s="23" t="s">
        <v>133</v>
      </c>
      <c r="DXO95" s="23" t="s">
        <v>133</v>
      </c>
      <c r="DXP95" s="23" t="s">
        <v>133</v>
      </c>
      <c r="DXQ95" s="23" t="s">
        <v>133</v>
      </c>
      <c r="DXR95" s="23" t="s">
        <v>133</v>
      </c>
      <c r="DXS95" s="23" t="s">
        <v>133</v>
      </c>
      <c r="DXT95" s="23" t="s">
        <v>133</v>
      </c>
      <c r="DXU95" s="23" t="s">
        <v>133</v>
      </c>
      <c r="DXV95" s="23" t="s">
        <v>133</v>
      </c>
      <c r="DXW95" s="23" t="s">
        <v>133</v>
      </c>
      <c r="DXX95" s="23" t="s">
        <v>133</v>
      </c>
      <c r="DXY95" s="23" t="s">
        <v>133</v>
      </c>
      <c r="DXZ95" s="23" t="s">
        <v>133</v>
      </c>
      <c r="DYA95" s="23" t="s">
        <v>133</v>
      </c>
      <c r="DYB95" s="23" t="s">
        <v>133</v>
      </c>
      <c r="DYC95" s="23" t="s">
        <v>133</v>
      </c>
      <c r="DYD95" s="23" t="s">
        <v>133</v>
      </c>
      <c r="DYE95" s="23" t="s">
        <v>133</v>
      </c>
      <c r="DYF95" s="23" t="s">
        <v>133</v>
      </c>
      <c r="DYG95" s="23" t="s">
        <v>133</v>
      </c>
      <c r="DYH95" s="23" t="s">
        <v>133</v>
      </c>
      <c r="DYI95" s="23" t="s">
        <v>133</v>
      </c>
      <c r="DYJ95" s="23" t="s">
        <v>133</v>
      </c>
      <c r="DYK95" s="23" t="s">
        <v>133</v>
      </c>
      <c r="DYL95" s="23" t="s">
        <v>133</v>
      </c>
      <c r="DYM95" s="23" t="s">
        <v>133</v>
      </c>
      <c r="DYN95" s="23" t="s">
        <v>133</v>
      </c>
      <c r="DYO95" s="23" t="s">
        <v>133</v>
      </c>
      <c r="DYP95" s="23" t="s">
        <v>133</v>
      </c>
      <c r="DYQ95" s="23" t="s">
        <v>133</v>
      </c>
      <c r="DYR95" s="23" t="s">
        <v>133</v>
      </c>
      <c r="DYS95" s="23" t="s">
        <v>133</v>
      </c>
      <c r="DYT95" s="23" t="s">
        <v>133</v>
      </c>
      <c r="DYU95" s="23" t="s">
        <v>133</v>
      </c>
      <c r="DYV95" s="23" t="s">
        <v>133</v>
      </c>
      <c r="DYW95" s="23" t="s">
        <v>133</v>
      </c>
      <c r="DYX95" s="23" t="s">
        <v>133</v>
      </c>
      <c r="DYY95" s="23" t="s">
        <v>133</v>
      </c>
      <c r="DYZ95" s="23" t="s">
        <v>133</v>
      </c>
      <c r="DZA95" s="23" t="s">
        <v>133</v>
      </c>
      <c r="DZB95" s="23" t="s">
        <v>133</v>
      </c>
      <c r="DZC95" s="23" t="s">
        <v>133</v>
      </c>
      <c r="DZD95" s="23" t="s">
        <v>133</v>
      </c>
      <c r="DZE95" s="23" t="s">
        <v>133</v>
      </c>
      <c r="DZF95" s="23" t="s">
        <v>133</v>
      </c>
      <c r="DZG95" s="23" t="s">
        <v>133</v>
      </c>
      <c r="DZH95" s="23" t="s">
        <v>133</v>
      </c>
      <c r="DZI95" s="23" t="s">
        <v>133</v>
      </c>
      <c r="DZJ95" s="23" t="s">
        <v>133</v>
      </c>
      <c r="DZK95" s="23" t="s">
        <v>133</v>
      </c>
      <c r="DZL95" s="23" t="s">
        <v>133</v>
      </c>
      <c r="DZM95" s="23" t="s">
        <v>133</v>
      </c>
      <c r="DZN95" s="23" t="s">
        <v>133</v>
      </c>
      <c r="DZO95" s="23" t="s">
        <v>133</v>
      </c>
      <c r="DZP95" s="23" t="s">
        <v>133</v>
      </c>
      <c r="DZQ95" s="23" t="s">
        <v>133</v>
      </c>
      <c r="DZR95" s="23" t="s">
        <v>133</v>
      </c>
      <c r="DZS95" s="23" t="s">
        <v>133</v>
      </c>
      <c r="DZT95" s="23" t="s">
        <v>133</v>
      </c>
      <c r="DZU95" s="23" t="s">
        <v>133</v>
      </c>
      <c r="DZV95" s="23" t="s">
        <v>133</v>
      </c>
      <c r="DZW95" s="23" t="s">
        <v>133</v>
      </c>
      <c r="DZX95" s="23" t="s">
        <v>133</v>
      </c>
      <c r="DZY95" s="23" t="s">
        <v>133</v>
      </c>
      <c r="DZZ95" s="23" t="s">
        <v>133</v>
      </c>
      <c r="EAA95" s="23" t="s">
        <v>133</v>
      </c>
      <c r="EAB95" s="23" t="s">
        <v>133</v>
      </c>
      <c r="EAC95" s="23" t="s">
        <v>133</v>
      </c>
      <c r="EAD95" s="23" t="s">
        <v>133</v>
      </c>
      <c r="EAE95" s="23" t="s">
        <v>133</v>
      </c>
      <c r="EAF95" s="23" t="s">
        <v>133</v>
      </c>
      <c r="EAG95" s="23" t="s">
        <v>133</v>
      </c>
      <c r="EAH95" s="23" t="s">
        <v>133</v>
      </c>
      <c r="EAI95" s="23" t="s">
        <v>133</v>
      </c>
      <c r="EAJ95" s="23" t="s">
        <v>133</v>
      </c>
      <c r="EAK95" s="23" t="s">
        <v>133</v>
      </c>
      <c r="EAL95" s="23" t="s">
        <v>133</v>
      </c>
      <c r="EAM95" s="23" t="s">
        <v>133</v>
      </c>
      <c r="EAN95" s="23" t="s">
        <v>133</v>
      </c>
      <c r="EAO95" s="23" t="s">
        <v>133</v>
      </c>
      <c r="EAP95" s="23" t="s">
        <v>133</v>
      </c>
      <c r="EAQ95" s="23" t="s">
        <v>133</v>
      </c>
      <c r="EAR95" s="23" t="s">
        <v>133</v>
      </c>
      <c r="EAS95" s="23" t="s">
        <v>133</v>
      </c>
      <c r="EAT95" s="23" t="s">
        <v>133</v>
      </c>
      <c r="EAU95" s="23" t="s">
        <v>133</v>
      </c>
      <c r="EAV95" s="23" t="s">
        <v>133</v>
      </c>
      <c r="EAW95" s="23" t="s">
        <v>133</v>
      </c>
      <c r="EAX95" s="23" t="s">
        <v>133</v>
      </c>
      <c r="EAY95" s="23" t="s">
        <v>133</v>
      </c>
      <c r="EAZ95" s="23" t="s">
        <v>133</v>
      </c>
      <c r="EBA95" s="23" t="s">
        <v>133</v>
      </c>
      <c r="EBB95" s="23" t="s">
        <v>133</v>
      </c>
      <c r="EBC95" s="23" t="s">
        <v>133</v>
      </c>
      <c r="EBD95" s="23" t="s">
        <v>133</v>
      </c>
      <c r="EBE95" s="23" t="s">
        <v>133</v>
      </c>
      <c r="EBF95" s="23" t="s">
        <v>133</v>
      </c>
      <c r="EBG95" s="23" t="s">
        <v>133</v>
      </c>
      <c r="EBH95" s="23" t="s">
        <v>133</v>
      </c>
      <c r="EBI95" s="23" t="s">
        <v>133</v>
      </c>
      <c r="EBJ95" s="23" t="s">
        <v>133</v>
      </c>
      <c r="EBK95" s="23" t="s">
        <v>133</v>
      </c>
      <c r="EBL95" s="23" t="s">
        <v>133</v>
      </c>
      <c r="EBM95" s="23" t="s">
        <v>133</v>
      </c>
      <c r="EBN95" s="23" t="s">
        <v>133</v>
      </c>
      <c r="EBO95" s="23" t="s">
        <v>133</v>
      </c>
      <c r="EBP95" s="23" t="s">
        <v>133</v>
      </c>
      <c r="EBQ95" s="23" t="s">
        <v>133</v>
      </c>
      <c r="EBR95" s="23" t="s">
        <v>133</v>
      </c>
      <c r="EBS95" s="23" t="s">
        <v>133</v>
      </c>
      <c r="EBT95" s="23" t="s">
        <v>133</v>
      </c>
      <c r="EBU95" s="23" t="s">
        <v>133</v>
      </c>
      <c r="EBV95" s="23" t="s">
        <v>133</v>
      </c>
      <c r="EBW95" s="23" t="s">
        <v>133</v>
      </c>
      <c r="EBX95" s="23" t="s">
        <v>133</v>
      </c>
      <c r="EBY95" s="23" t="s">
        <v>133</v>
      </c>
      <c r="EBZ95" s="23" t="s">
        <v>133</v>
      </c>
      <c r="ECA95" s="23" t="s">
        <v>133</v>
      </c>
      <c r="ECB95" s="23" t="s">
        <v>133</v>
      </c>
      <c r="ECC95" s="23" t="s">
        <v>133</v>
      </c>
      <c r="ECD95" s="23" t="s">
        <v>133</v>
      </c>
      <c r="ECE95" s="23" t="s">
        <v>133</v>
      </c>
      <c r="ECF95" s="23" t="s">
        <v>133</v>
      </c>
      <c r="ECG95" s="23" t="s">
        <v>133</v>
      </c>
      <c r="ECH95" s="23" t="s">
        <v>133</v>
      </c>
      <c r="ECI95" s="23" t="s">
        <v>133</v>
      </c>
      <c r="ECJ95" s="23" t="s">
        <v>133</v>
      </c>
      <c r="ECK95" s="23" t="s">
        <v>133</v>
      </c>
      <c r="ECL95" s="23" t="s">
        <v>133</v>
      </c>
      <c r="ECM95" s="23" t="s">
        <v>133</v>
      </c>
      <c r="ECN95" s="23" t="s">
        <v>133</v>
      </c>
      <c r="ECO95" s="23" t="s">
        <v>133</v>
      </c>
      <c r="ECP95" s="23" t="s">
        <v>133</v>
      </c>
      <c r="ECQ95" s="23" t="s">
        <v>133</v>
      </c>
      <c r="ECR95" s="23" t="s">
        <v>133</v>
      </c>
      <c r="ECS95" s="23" t="s">
        <v>133</v>
      </c>
      <c r="ECT95" s="23" t="s">
        <v>133</v>
      </c>
      <c r="ECU95" s="23" t="s">
        <v>133</v>
      </c>
      <c r="ECV95" s="23" t="s">
        <v>133</v>
      </c>
      <c r="ECW95" s="23" t="s">
        <v>133</v>
      </c>
      <c r="ECX95" s="23" t="s">
        <v>133</v>
      </c>
      <c r="ECY95" s="23" t="s">
        <v>133</v>
      </c>
      <c r="ECZ95" s="23" t="s">
        <v>133</v>
      </c>
      <c r="EDA95" s="23" t="s">
        <v>133</v>
      </c>
      <c r="EDB95" s="23" t="s">
        <v>133</v>
      </c>
      <c r="EDC95" s="23" t="s">
        <v>133</v>
      </c>
      <c r="EDD95" s="23" t="s">
        <v>133</v>
      </c>
      <c r="EDE95" s="23" t="s">
        <v>133</v>
      </c>
      <c r="EDF95" s="23" t="s">
        <v>133</v>
      </c>
      <c r="EDG95" s="23" t="s">
        <v>133</v>
      </c>
      <c r="EDH95" s="23" t="s">
        <v>133</v>
      </c>
      <c r="EDI95" s="23" t="s">
        <v>133</v>
      </c>
      <c r="EDJ95" s="23" t="s">
        <v>133</v>
      </c>
      <c r="EDK95" s="23" t="s">
        <v>133</v>
      </c>
      <c r="EDL95" s="23" t="s">
        <v>133</v>
      </c>
      <c r="EDM95" s="23" t="s">
        <v>133</v>
      </c>
      <c r="EDN95" s="23" t="s">
        <v>133</v>
      </c>
      <c r="EDO95" s="23" t="s">
        <v>133</v>
      </c>
      <c r="EDP95" s="23" t="s">
        <v>133</v>
      </c>
      <c r="EDQ95" s="23" t="s">
        <v>133</v>
      </c>
      <c r="EDR95" s="23" t="s">
        <v>133</v>
      </c>
      <c r="EDS95" s="23" t="s">
        <v>133</v>
      </c>
      <c r="EDT95" s="23" t="s">
        <v>133</v>
      </c>
      <c r="EDU95" s="23" t="s">
        <v>133</v>
      </c>
      <c r="EDV95" s="23" t="s">
        <v>133</v>
      </c>
      <c r="EDW95" s="23" t="s">
        <v>133</v>
      </c>
      <c r="EDX95" s="23" t="s">
        <v>133</v>
      </c>
      <c r="EDY95" s="23" t="s">
        <v>133</v>
      </c>
      <c r="EDZ95" s="23" t="s">
        <v>133</v>
      </c>
      <c r="EEA95" s="23" t="s">
        <v>133</v>
      </c>
      <c r="EEB95" s="23" t="s">
        <v>133</v>
      </c>
      <c r="EEC95" s="23" t="s">
        <v>133</v>
      </c>
      <c r="EED95" s="23" t="s">
        <v>133</v>
      </c>
      <c r="EEE95" s="23" t="s">
        <v>133</v>
      </c>
      <c r="EEF95" s="23" t="s">
        <v>133</v>
      </c>
      <c r="EEG95" s="23" t="s">
        <v>133</v>
      </c>
      <c r="EEH95" s="23" t="s">
        <v>133</v>
      </c>
      <c r="EEI95" s="23" t="s">
        <v>133</v>
      </c>
      <c r="EEJ95" s="23" t="s">
        <v>133</v>
      </c>
      <c r="EEK95" s="23" t="s">
        <v>133</v>
      </c>
      <c r="EEL95" s="23" t="s">
        <v>133</v>
      </c>
      <c r="EEM95" s="23" t="s">
        <v>133</v>
      </c>
      <c r="EEN95" s="23" t="s">
        <v>133</v>
      </c>
      <c r="EEO95" s="23" t="s">
        <v>133</v>
      </c>
      <c r="EEP95" s="23" t="s">
        <v>133</v>
      </c>
      <c r="EEQ95" s="23" t="s">
        <v>133</v>
      </c>
      <c r="EER95" s="23" t="s">
        <v>133</v>
      </c>
      <c r="EES95" s="23" t="s">
        <v>133</v>
      </c>
      <c r="EET95" s="23" t="s">
        <v>133</v>
      </c>
      <c r="EEU95" s="23" t="s">
        <v>133</v>
      </c>
      <c r="EEV95" s="23" t="s">
        <v>133</v>
      </c>
      <c r="EEW95" s="23" t="s">
        <v>133</v>
      </c>
      <c r="EEX95" s="23" t="s">
        <v>133</v>
      </c>
      <c r="EEY95" s="23" t="s">
        <v>133</v>
      </c>
      <c r="EEZ95" s="23" t="s">
        <v>133</v>
      </c>
      <c r="EFA95" s="23" t="s">
        <v>133</v>
      </c>
      <c r="EFB95" s="23" t="s">
        <v>133</v>
      </c>
      <c r="EFC95" s="23" t="s">
        <v>133</v>
      </c>
      <c r="EFD95" s="23" t="s">
        <v>133</v>
      </c>
      <c r="EFE95" s="23" t="s">
        <v>133</v>
      </c>
      <c r="EFF95" s="23" t="s">
        <v>133</v>
      </c>
      <c r="EFG95" s="23" t="s">
        <v>133</v>
      </c>
      <c r="EFH95" s="23" t="s">
        <v>133</v>
      </c>
      <c r="EFI95" s="23" t="s">
        <v>133</v>
      </c>
      <c r="EFJ95" s="23" t="s">
        <v>133</v>
      </c>
      <c r="EFK95" s="23" t="s">
        <v>133</v>
      </c>
      <c r="EFL95" s="23" t="s">
        <v>133</v>
      </c>
      <c r="EFM95" s="23" t="s">
        <v>133</v>
      </c>
      <c r="EFN95" s="23" t="s">
        <v>133</v>
      </c>
      <c r="EFO95" s="23" t="s">
        <v>133</v>
      </c>
      <c r="EFP95" s="23" t="s">
        <v>133</v>
      </c>
      <c r="EFQ95" s="23" t="s">
        <v>133</v>
      </c>
      <c r="EFR95" s="23" t="s">
        <v>133</v>
      </c>
      <c r="EFS95" s="23" t="s">
        <v>133</v>
      </c>
      <c r="EFT95" s="23" t="s">
        <v>133</v>
      </c>
      <c r="EFU95" s="23" t="s">
        <v>133</v>
      </c>
      <c r="EFV95" s="23" t="s">
        <v>133</v>
      </c>
      <c r="EFW95" s="23" t="s">
        <v>133</v>
      </c>
      <c r="EFX95" s="23" t="s">
        <v>133</v>
      </c>
      <c r="EFY95" s="23" t="s">
        <v>133</v>
      </c>
      <c r="EFZ95" s="23" t="s">
        <v>133</v>
      </c>
      <c r="EGA95" s="23" t="s">
        <v>133</v>
      </c>
      <c r="EGB95" s="23" t="s">
        <v>133</v>
      </c>
      <c r="EGC95" s="23" t="s">
        <v>133</v>
      </c>
      <c r="EGD95" s="23" t="s">
        <v>133</v>
      </c>
      <c r="EGE95" s="23" t="s">
        <v>133</v>
      </c>
      <c r="EGF95" s="23" t="s">
        <v>133</v>
      </c>
      <c r="EGG95" s="23" t="s">
        <v>133</v>
      </c>
      <c r="EGH95" s="23" t="s">
        <v>133</v>
      </c>
      <c r="EGI95" s="23" t="s">
        <v>133</v>
      </c>
      <c r="EGJ95" s="23" t="s">
        <v>133</v>
      </c>
      <c r="EGK95" s="23" t="s">
        <v>133</v>
      </c>
      <c r="EGL95" s="23" t="s">
        <v>133</v>
      </c>
      <c r="EGM95" s="23" t="s">
        <v>133</v>
      </c>
      <c r="EGN95" s="23" t="s">
        <v>133</v>
      </c>
      <c r="EGO95" s="23" t="s">
        <v>133</v>
      </c>
      <c r="EGP95" s="23" t="s">
        <v>133</v>
      </c>
      <c r="EGQ95" s="23" t="s">
        <v>133</v>
      </c>
      <c r="EGR95" s="23" t="s">
        <v>133</v>
      </c>
      <c r="EGS95" s="23" t="s">
        <v>133</v>
      </c>
      <c r="EGT95" s="23" t="s">
        <v>133</v>
      </c>
      <c r="EGU95" s="23" t="s">
        <v>133</v>
      </c>
      <c r="EGV95" s="23" t="s">
        <v>133</v>
      </c>
      <c r="EGW95" s="23" t="s">
        <v>133</v>
      </c>
      <c r="EGX95" s="23" t="s">
        <v>133</v>
      </c>
      <c r="EGY95" s="23" t="s">
        <v>133</v>
      </c>
      <c r="EGZ95" s="23" t="s">
        <v>133</v>
      </c>
      <c r="EHA95" s="23" t="s">
        <v>133</v>
      </c>
      <c r="EHB95" s="23" t="s">
        <v>133</v>
      </c>
      <c r="EHC95" s="23" t="s">
        <v>133</v>
      </c>
      <c r="EHD95" s="23" t="s">
        <v>133</v>
      </c>
      <c r="EHE95" s="23" t="s">
        <v>133</v>
      </c>
      <c r="EHF95" s="23" t="s">
        <v>133</v>
      </c>
      <c r="EHG95" s="23" t="s">
        <v>133</v>
      </c>
      <c r="EHH95" s="23" t="s">
        <v>133</v>
      </c>
      <c r="EHI95" s="23" t="s">
        <v>133</v>
      </c>
      <c r="EHJ95" s="23" t="s">
        <v>133</v>
      </c>
      <c r="EHK95" s="23" t="s">
        <v>133</v>
      </c>
      <c r="EHL95" s="23" t="s">
        <v>133</v>
      </c>
      <c r="EHM95" s="23" t="s">
        <v>133</v>
      </c>
      <c r="EHN95" s="23" t="s">
        <v>133</v>
      </c>
      <c r="EHO95" s="23" t="s">
        <v>133</v>
      </c>
      <c r="EHP95" s="23" t="s">
        <v>133</v>
      </c>
      <c r="EHQ95" s="23" t="s">
        <v>133</v>
      </c>
      <c r="EHR95" s="23" t="s">
        <v>133</v>
      </c>
      <c r="EHS95" s="23" t="s">
        <v>133</v>
      </c>
      <c r="EHT95" s="23" t="s">
        <v>133</v>
      </c>
      <c r="EHU95" s="23" t="s">
        <v>133</v>
      </c>
      <c r="EHV95" s="23" t="s">
        <v>133</v>
      </c>
      <c r="EHW95" s="23" t="s">
        <v>133</v>
      </c>
      <c r="EHX95" s="23" t="s">
        <v>133</v>
      </c>
      <c r="EHY95" s="23" t="s">
        <v>133</v>
      </c>
      <c r="EHZ95" s="23" t="s">
        <v>133</v>
      </c>
      <c r="EIA95" s="23" t="s">
        <v>133</v>
      </c>
      <c r="EIB95" s="23" t="s">
        <v>133</v>
      </c>
      <c r="EIC95" s="23" t="s">
        <v>133</v>
      </c>
      <c r="EID95" s="23" t="s">
        <v>133</v>
      </c>
      <c r="EIE95" s="23" t="s">
        <v>133</v>
      </c>
      <c r="EIF95" s="23" t="s">
        <v>133</v>
      </c>
      <c r="EIG95" s="23" t="s">
        <v>133</v>
      </c>
      <c r="EIH95" s="23" t="s">
        <v>133</v>
      </c>
      <c r="EII95" s="23" t="s">
        <v>133</v>
      </c>
      <c r="EIJ95" s="23" t="s">
        <v>133</v>
      </c>
      <c r="EIK95" s="23" t="s">
        <v>133</v>
      </c>
      <c r="EIL95" s="23" t="s">
        <v>133</v>
      </c>
      <c r="EIM95" s="23" t="s">
        <v>133</v>
      </c>
      <c r="EIN95" s="23" t="s">
        <v>133</v>
      </c>
      <c r="EIO95" s="23" t="s">
        <v>133</v>
      </c>
      <c r="EIP95" s="23" t="s">
        <v>133</v>
      </c>
      <c r="EIQ95" s="23" t="s">
        <v>133</v>
      </c>
      <c r="EIR95" s="23" t="s">
        <v>133</v>
      </c>
      <c r="EIS95" s="23" t="s">
        <v>133</v>
      </c>
      <c r="EIT95" s="23" t="s">
        <v>133</v>
      </c>
      <c r="EIU95" s="23" t="s">
        <v>133</v>
      </c>
      <c r="EIV95" s="23" t="s">
        <v>133</v>
      </c>
      <c r="EIW95" s="23" t="s">
        <v>133</v>
      </c>
      <c r="EIX95" s="23" t="s">
        <v>133</v>
      </c>
      <c r="EIY95" s="23" t="s">
        <v>133</v>
      </c>
      <c r="EIZ95" s="23" t="s">
        <v>133</v>
      </c>
      <c r="EJA95" s="23" t="s">
        <v>133</v>
      </c>
      <c r="EJB95" s="23" t="s">
        <v>133</v>
      </c>
      <c r="EJC95" s="23" t="s">
        <v>133</v>
      </c>
      <c r="EJD95" s="23" t="s">
        <v>133</v>
      </c>
      <c r="EJE95" s="23" t="s">
        <v>133</v>
      </c>
      <c r="EJF95" s="23" t="s">
        <v>133</v>
      </c>
      <c r="EJG95" s="23" t="s">
        <v>133</v>
      </c>
      <c r="EJH95" s="23" t="s">
        <v>133</v>
      </c>
      <c r="EJI95" s="23" t="s">
        <v>133</v>
      </c>
      <c r="EJJ95" s="23" t="s">
        <v>133</v>
      </c>
      <c r="EJK95" s="23" t="s">
        <v>133</v>
      </c>
      <c r="EJL95" s="23" t="s">
        <v>133</v>
      </c>
      <c r="EJM95" s="23" t="s">
        <v>133</v>
      </c>
      <c r="EJN95" s="23" t="s">
        <v>133</v>
      </c>
      <c r="EJO95" s="23" t="s">
        <v>133</v>
      </c>
      <c r="EJP95" s="23" t="s">
        <v>133</v>
      </c>
      <c r="EJQ95" s="23" t="s">
        <v>133</v>
      </c>
      <c r="EJR95" s="23" t="s">
        <v>133</v>
      </c>
      <c r="EJS95" s="23" t="s">
        <v>133</v>
      </c>
      <c r="EJT95" s="23" t="s">
        <v>133</v>
      </c>
      <c r="EJU95" s="23" t="s">
        <v>133</v>
      </c>
      <c r="EJV95" s="23" t="s">
        <v>133</v>
      </c>
      <c r="EJW95" s="23" t="s">
        <v>133</v>
      </c>
      <c r="EJX95" s="23" t="s">
        <v>133</v>
      </c>
      <c r="EJY95" s="23" t="s">
        <v>133</v>
      </c>
      <c r="EJZ95" s="23" t="s">
        <v>133</v>
      </c>
      <c r="EKA95" s="23" t="s">
        <v>133</v>
      </c>
      <c r="EKB95" s="23" t="s">
        <v>133</v>
      </c>
      <c r="EKC95" s="23" t="s">
        <v>133</v>
      </c>
      <c r="EKD95" s="23" t="s">
        <v>133</v>
      </c>
      <c r="EKE95" s="23" t="s">
        <v>133</v>
      </c>
      <c r="EKF95" s="23" t="s">
        <v>133</v>
      </c>
      <c r="EKG95" s="23" t="s">
        <v>133</v>
      </c>
      <c r="EKH95" s="23" t="s">
        <v>133</v>
      </c>
      <c r="EKI95" s="23" t="s">
        <v>133</v>
      </c>
      <c r="EKJ95" s="23" t="s">
        <v>133</v>
      </c>
      <c r="EKK95" s="23" t="s">
        <v>133</v>
      </c>
      <c r="EKL95" s="23" t="s">
        <v>133</v>
      </c>
      <c r="EKM95" s="23" t="s">
        <v>133</v>
      </c>
      <c r="EKN95" s="23" t="s">
        <v>133</v>
      </c>
      <c r="EKO95" s="23" t="s">
        <v>133</v>
      </c>
      <c r="EKP95" s="23" t="s">
        <v>133</v>
      </c>
      <c r="EKQ95" s="23" t="s">
        <v>133</v>
      </c>
      <c r="EKR95" s="23" t="s">
        <v>133</v>
      </c>
      <c r="EKS95" s="23" t="s">
        <v>133</v>
      </c>
      <c r="EKT95" s="23" t="s">
        <v>133</v>
      </c>
      <c r="EKU95" s="23" t="s">
        <v>133</v>
      </c>
      <c r="EKV95" s="23" t="s">
        <v>133</v>
      </c>
      <c r="EKW95" s="23" t="s">
        <v>133</v>
      </c>
      <c r="EKX95" s="23" t="s">
        <v>133</v>
      </c>
      <c r="EKY95" s="23" t="s">
        <v>133</v>
      </c>
      <c r="EKZ95" s="23" t="s">
        <v>133</v>
      </c>
      <c r="ELA95" s="23" t="s">
        <v>133</v>
      </c>
      <c r="ELB95" s="23" t="s">
        <v>133</v>
      </c>
      <c r="ELC95" s="23" t="s">
        <v>133</v>
      </c>
      <c r="ELD95" s="23" t="s">
        <v>133</v>
      </c>
      <c r="ELE95" s="23" t="s">
        <v>133</v>
      </c>
      <c r="ELF95" s="23" t="s">
        <v>133</v>
      </c>
      <c r="ELG95" s="23" t="s">
        <v>133</v>
      </c>
      <c r="ELH95" s="23" t="s">
        <v>133</v>
      </c>
      <c r="ELI95" s="23" t="s">
        <v>133</v>
      </c>
      <c r="ELJ95" s="23" t="s">
        <v>133</v>
      </c>
      <c r="ELK95" s="23" t="s">
        <v>133</v>
      </c>
      <c r="ELL95" s="23" t="s">
        <v>133</v>
      </c>
      <c r="ELM95" s="23" t="s">
        <v>133</v>
      </c>
      <c r="ELN95" s="23" t="s">
        <v>133</v>
      </c>
      <c r="ELO95" s="23" t="s">
        <v>133</v>
      </c>
      <c r="ELP95" s="23" t="s">
        <v>133</v>
      </c>
      <c r="ELQ95" s="23" t="s">
        <v>133</v>
      </c>
      <c r="ELR95" s="23" t="s">
        <v>133</v>
      </c>
      <c r="ELS95" s="23" t="s">
        <v>133</v>
      </c>
      <c r="ELT95" s="23" t="s">
        <v>133</v>
      </c>
      <c r="ELU95" s="23" t="s">
        <v>133</v>
      </c>
      <c r="ELV95" s="23" t="s">
        <v>133</v>
      </c>
      <c r="ELW95" s="23" t="s">
        <v>133</v>
      </c>
      <c r="ELX95" s="23" t="s">
        <v>133</v>
      </c>
      <c r="ELY95" s="23" t="s">
        <v>133</v>
      </c>
      <c r="ELZ95" s="23" t="s">
        <v>133</v>
      </c>
      <c r="EMA95" s="23" t="s">
        <v>133</v>
      </c>
      <c r="EMB95" s="23" t="s">
        <v>133</v>
      </c>
      <c r="EMC95" s="23" t="s">
        <v>133</v>
      </c>
      <c r="EMD95" s="23" t="s">
        <v>133</v>
      </c>
      <c r="EME95" s="23" t="s">
        <v>133</v>
      </c>
      <c r="EMF95" s="23" t="s">
        <v>133</v>
      </c>
      <c r="EMG95" s="23" t="s">
        <v>133</v>
      </c>
      <c r="EMH95" s="23" t="s">
        <v>133</v>
      </c>
      <c r="EMI95" s="23" t="s">
        <v>133</v>
      </c>
      <c r="EMJ95" s="23" t="s">
        <v>133</v>
      </c>
      <c r="EMK95" s="23" t="s">
        <v>133</v>
      </c>
      <c r="EML95" s="23" t="s">
        <v>133</v>
      </c>
      <c r="EMM95" s="23" t="s">
        <v>133</v>
      </c>
      <c r="EMN95" s="23" t="s">
        <v>133</v>
      </c>
      <c r="EMO95" s="23" t="s">
        <v>133</v>
      </c>
      <c r="EMP95" s="23" t="s">
        <v>133</v>
      </c>
      <c r="EMQ95" s="23" t="s">
        <v>133</v>
      </c>
      <c r="EMR95" s="23" t="s">
        <v>133</v>
      </c>
      <c r="EMS95" s="23" t="s">
        <v>133</v>
      </c>
      <c r="EMT95" s="23" t="s">
        <v>133</v>
      </c>
      <c r="EMU95" s="23" t="s">
        <v>133</v>
      </c>
      <c r="EMV95" s="23" t="s">
        <v>133</v>
      </c>
      <c r="EMW95" s="23" t="s">
        <v>133</v>
      </c>
      <c r="EMX95" s="23" t="s">
        <v>133</v>
      </c>
      <c r="EMY95" s="23" t="s">
        <v>133</v>
      </c>
      <c r="EMZ95" s="23" t="s">
        <v>133</v>
      </c>
      <c r="ENA95" s="23" t="s">
        <v>133</v>
      </c>
      <c r="ENB95" s="23" t="s">
        <v>133</v>
      </c>
      <c r="ENC95" s="23" t="s">
        <v>133</v>
      </c>
      <c r="END95" s="23" t="s">
        <v>133</v>
      </c>
      <c r="ENE95" s="23" t="s">
        <v>133</v>
      </c>
      <c r="ENF95" s="23" t="s">
        <v>133</v>
      </c>
      <c r="ENG95" s="23" t="s">
        <v>133</v>
      </c>
      <c r="ENH95" s="23" t="s">
        <v>133</v>
      </c>
      <c r="ENI95" s="23" t="s">
        <v>133</v>
      </c>
      <c r="ENJ95" s="23" t="s">
        <v>133</v>
      </c>
      <c r="ENK95" s="23" t="s">
        <v>133</v>
      </c>
      <c r="ENL95" s="23" t="s">
        <v>133</v>
      </c>
      <c r="ENM95" s="23" t="s">
        <v>133</v>
      </c>
      <c r="ENN95" s="23" t="s">
        <v>133</v>
      </c>
      <c r="ENO95" s="23" t="s">
        <v>133</v>
      </c>
      <c r="ENP95" s="23" t="s">
        <v>133</v>
      </c>
      <c r="ENQ95" s="23" t="s">
        <v>133</v>
      </c>
      <c r="ENR95" s="23" t="s">
        <v>133</v>
      </c>
      <c r="ENS95" s="23" t="s">
        <v>133</v>
      </c>
      <c r="ENT95" s="23" t="s">
        <v>133</v>
      </c>
      <c r="ENU95" s="23" t="s">
        <v>133</v>
      </c>
      <c r="ENV95" s="23" t="s">
        <v>133</v>
      </c>
      <c r="ENW95" s="23" t="s">
        <v>133</v>
      </c>
      <c r="ENX95" s="23" t="s">
        <v>133</v>
      </c>
      <c r="ENY95" s="23" t="s">
        <v>133</v>
      </c>
      <c r="ENZ95" s="23" t="s">
        <v>133</v>
      </c>
      <c r="EOA95" s="23" t="s">
        <v>133</v>
      </c>
      <c r="EOB95" s="23" t="s">
        <v>133</v>
      </c>
      <c r="EOC95" s="23" t="s">
        <v>133</v>
      </c>
      <c r="EOD95" s="23" t="s">
        <v>133</v>
      </c>
      <c r="EOE95" s="23" t="s">
        <v>133</v>
      </c>
      <c r="EOF95" s="23" t="s">
        <v>133</v>
      </c>
      <c r="EOG95" s="23" t="s">
        <v>133</v>
      </c>
      <c r="EOH95" s="23" t="s">
        <v>133</v>
      </c>
      <c r="EOI95" s="23" t="s">
        <v>133</v>
      </c>
      <c r="EOJ95" s="23" t="s">
        <v>133</v>
      </c>
      <c r="EOK95" s="23" t="s">
        <v>133</v>
      </c>
      <c r="EOL95" s="23" t="s">
        <v>133</v>
      </c>
      <c r="EOM95" s="23" t="s">
        <v>133</v>
      </c>
      <c r="EON95" s="23" t="s">
        <v>133</v>
      </c>
      <c r="EOO95" s="23" t="s">
        <v>133</v>
      </c>
      <c r="EOP95" s="23" t="s">
        <v>133</v>
      </c>
      <c r="EOQ95" s="23" t="s">
        <v>133</v>
      </c>
      <c r="EOR95" s="23" t="s">
        <v>133</v>
      </c>
      <c r="EOS95" s="23" t="s">
        <v>133</v>
      </c>
      <c r="EOT95" s="23" t="s">
        <v>133</v>
      </c>
      <c r="EOU95" s="23" t="s">
        <v>133</v>
      </c>
      <c r="EOV95" s="23" t="s">
        <v>133</v>
      </c>
      <c r="EOW95" s="23" t="s">
        <v>133</v>
      </c>
      <c r="EOX95" s="23" t="s">
        <v>133</v>
      </c>
      <c r="EOY95" s="23" t="s">
        <v>133</v>
      </c>
      <c r="EOZ95" s="23" t="s">
        <v>133</v>
      </c>
      <c r="EPA95" s="23" t="s">
        <v>133</v>
      </c>
      <c r="EPB95" s="23" t="s">
        <v>133</v>
      </c>
      <c r="EPC95" s="23" t="s">
        <v>133</v>
      </c>
      <c r="EPD95" s="23" t="s">
        <v>133</v>
      </c>
      <c r="EPE95" s="23" t="s">
        <v>133</v>
      </c>
      <c r="EPF95" s="23" t="s">
        <v>133</v>
      </c>
      <c r="EPG95" s="23" t="s">
        <v>133</v>
      </c>
      <c r="EPH95" s="23" t="s">
        <v>133</v>
      </c>
      <c r="EPI95" s="23" t="s">
        <v>133</v>
      </c>
      <c r="EPJ95" s="23" t="s">
        <v>133</v>
      </c>
      <c r="EPK95" s="23" t="s">
        <v>133</v>
      </c>
      <c r="EPL95" s="23" t="s">
        <v>133</v>
      </c>
      <c r="EPM95" s="23" t="s">
        <v>133</v>
      </c>
      <c r="EPN95" s="23" t="s">
        <v>133</v>
      </c>
      <c r="EPO95" s="23" t="s">
        <v>133</v>
      </c>
      <c r="EPP95" s="23" t="s">
        <v>133</v>
      </c>
      <c r="EPQ95" s="23" t="s">
        <v>133</v>
      </c>
      <c r="EPR95" s="23" t="s">
        <v>133</v>
      </c>
      <c r="EPS95" s="23" t="s">
        <v>133</v>
      </c>
      <c r="EPT95" s="23" t="s">
        <v>133</v>
      </c>
      <c r="EPU95" s="23" t="s">
        <v>133</v>
      </c>
      <c r="EPV95" s="23" t="s">
        <v>133</v>
      </c>
      <c r="EPW95" s="23" t="s">
        <v>133</v>
      </c>
      <c r="EPX95" s="23" t="s">
        <v>133</v>
      </c>
      <c r="EPY95" s="23" t="s">
        <v>133</v>
      </c>
      <c r="EPZ95" s="23" t="s">
        <v>133</v>
      </c>
      <c r="EQA95" s="23" t="s">
        <v>133</v>
      </c>
      <c r="EQB95" s="23" t="s">
        <v>133</v>
      </c>
      <c r="EQC95" s="23" t="s">
        <v>133</v>
      </c>
      <c r="EQD95" s="23" t="s">
        <v>133</v>
      </c>
      <c r="EQE95" s="23" t="s">
        <v>133</v>
      </c>
      <c r="EQF95" s="23" t="s">
        <v>133</v>
      </c>
      <c r="EQG95" s="23" t="s">
        <v>133</v>
      </c>
      <c r="EQH95" s="23" t="s">
        <v>133</v>
      </c>
      <c r="EQI95" s="23" t="s">
        <v>133</v>
      </c>
      <c r="EQJ95" s="23" t="s">
        <v>133</v>
      </c>
      <c r="EQK95" s="23" t="s">
        <v>133</v>
      </c>
      <c r="EQL95" s="23" t="s">
        <v>133</v>
      </c>
      <c r="EQM95" s="23" t="s">
        <v>133</v>
      </c>
      <c r="EQN95" s="23" t="s">
        <v>133</v>
      </c>
      <c r="EQO95" s="23" t="s">
        <v>133</v>
      </c>
      <c r="EQP95" s="23" t="s">
        <v>133</v>
      </c>
      <c r="EQQ95" s="23" t="s">
        <v>133</v>
      </c>
      <c r="EQR95" s="23" t="s">
        <v>133</v>
      </c>
      <c r="EQS95" s="23" t="s">
        <v>133</v>
      </c>
      <c r="EQT95" s="23" t="s">
        <v>133</v>
      </c>
      <c r="EQU95" s="23" t="s">
        <v>133</v>
      </c>
      <c r="EQV95" s="23" t="s">
        <v>133</v>
      </c>
      <c r="EQW95" s="23" t="s">
        <v>133</v>
      </c>
      <c r="EQX95" s="23" t="s">
        <v>133</v>
      </c>
      <c r="EQY95" s="23" t="s">
        <v>133</v>
      </c>
      <c r="EQZ95" s="23" t="s">
        <v>133</v>
      </c>
      <c r="ERA95" s="23" t="s">
        <v>133</v>
      </c>
      <c r="ERB95" s="23" t="s">
        <v>133</v>
      </c>
      <c r="ERC95" s="23" t="s">
        <v>133</v>
      </c>
      <c r="ERD95" s="23" t="s">
        <v>133</v>
      </c>
      <c r="ERE95" s="23" t="s">
        <v>133</v>
      </c>
      <c r="ERF95" s="23" t="s">
        <v>133</v>
      </c>
      <c r="ERG95" s="23" t="s">
        <v>133</v>
      </c>
      <c r="ERH95" s="23" t="s">
        <v>133</v>
      </c>
      <c r="ERI95" s="23" t="s">
        <v>133</v>
      </c>
      <c r="ERJ95" s="23" t="s">
        <v>133</v>
      </c>
      <c r="ERK95" s="23" t="s">
        <v>133</v>
      </c>
      <c r="ERL95" s="23" t="s">
        <v>133</v>
      </c>
      <c r="ERM95" s="23" t="s">
        <v>133</v>
      </c>
      <c r="ERN95" s="23" t="s">
        <v>133</v>
      </c>
      <c r="ERO95" s="23" t="s">
        <v>133</v>
      </c>
      <c r="ERP95" s="23" t="s">
        <v>133</v>
      </c>
      <c r="ERQ95" s="23" t="s">
        <v>133</v>
      </c>
      <c r="ERR95" s="23" t="s">
        <v>133</v>
      </c>
      <c r="ERS95" s="23" t="s">
        <v>133</v>
      </c>
      <c r="ERT95" s="23" t="s">
        <v>133</v>
      </c>
      <c r="ERU95" s="23" t="s">
        <v>133</v>
      </c>
      <c r="ERV95" s="23" t="s">
        <v>133</v>
      </c>
      <c r="ERW95" s="23" t="s">
        <v>133</v>
      </c>
      <c r="ERX95" s="23" t="s">
        <v>133</v>
      </c>
      <c r="ERY95" s="23" t="s">
        <v>133</v>
      </c>
      <c r="ERZ95" s="23" t="s">
        <v>133</v>
      </c>
      <c r="ESA95" s="23" t="s">
        <v>133</v>
      </c>
      <c r="ESB95" s="23" t="s">
        <v>133</v>
      </c>
      <c r="ESC95" s="23" t="s">
        <v>133</v>
      </c>
      <c r="ESD95" s="23" t="s">
        <v>133</v>
      </c>
      <c r="ESE95" s="23" t="s">
        <v>133</v>
      </c>
      <c r="ESF95" s="23" t="s">
        <v>133</v>
      </c>
      <c r="ESG95" s="23" t="s">
        <v>133</v>
      </c>
      <c r="ESH95" s="23" t="s">
        <v>133</v>
      </c>
      <c r="ESI95" s="23" t="s">
        <v>133</v>
      </c>
      <c r="ESJ95" s="23" t="s">
        <v>133</v>
      </c>
      <c r="ESK95" s="23" t="s">
        <v>133</v>
      </c>
      <c r="ESL95" s="23" t="s">
        <v>133</v>
      </c>
      <c r="ESM95" s="23" t="s">
        <v>133</v>
      </c>
      <c r="ESN95" s="23" t="s">
        <v>133</v>
      </c>
      <c r="ESO95" s="23" t="s">
        <v>133</v>
      </c>
      <c r="ESP95" s="23" t="s">
        <v>133</v>
      </c>
      <c r="ESQ95" s="23" t="s">
        <v>133</v>
      </c>
      <c r="ESR95" s="23" t="s">
        <v>133</v>
      </c>
      <c r="ESS95" s="23" t="s">
        <v>133</v>
      </c>
      <c r="EST95" s="23" t="s">
        <v>133</v>
      </c>
      <c r="ESU95" s="23" t="s">
        <v>133</v>
      </c>
      <c r="ESV95" s="23" t="s">
        <v>133</v>
      </c>
      <c r="ESW95" s="23" t="s">
        <v>133</v>
      </c>
      <c r="ESX95" s="23" t="s">
        <v>133</v>
      </c>
      <c r="ESY95" s="23" t="s">
        <v>133</v>
      </c>
      <c r="ESZ95" s="23" t="s">
        <v>133</v>
      </c>
      <c r="ETA95" s="23" t="s">
        <v>133</v>
      </c>
      <c r="ETB95" s="23" t="s">
        <v>133</v>
      </c>
      <c r="ETC95" s="23" t="s">
        <v>133</v>
      </c>
      <c r="ETD95" s="23" t="s">
        <v>133</v>
      </c>
      <c r="ETE95" s="23" t="s">
        <v>133</v>
      </c>
      <c r="ETF95" s="23" t="s">
        <v>133</v>
      </c>
      <c r="ETG95" s="23" t="s">
        <v>133</v>
      </c>
      <c r="ETH95" s="23" t="s">
        <v>133</v>
      </c>
      <c r="ETI95" s="23" t="s">
        <v>133</v>
      </c>
      <c r="ETJ95" s="23" t="s">
        <v>133</v>
      </c>
      <c r="ETK95" s="23" t="s">
        <v>133</v>
      </c>
      <c r="ETL95" s="23" t="s">
        <v>133</v>
      </c>
      <c r="ETM95" s="23" t="s">
        <v>133</v>
      </c>
      <c r="ETN95" s="23" t="s">
        <v>133</v>
      </c>
      <c r="ETO95" s="23" t="s">
        <v>133</v>
      </c>
      <c r="ETP95" s="23" t="s">
        <v>133</v>
      </c>
      <c r="ETQ95" s="23" t="s">
        <v>133</v>
      </c>
      <c r="ETR95" s="23" t="s">
        <v>133</v>
      </c>
      <c r="ETS95" s="23" t="s">
        <v>133</v>
      </c>
      <c r="ETT95" s="23" t="s">
        <v>133</v>
      </c>
      <c r="ETU95" s="23" t="s">
        <v>133</v>
      </c>
      <c r="ETV95" s="23" t="s">
        <v>133</v>
      </c>
      <c r="ETW95" s="23" t="s">
        <v>133</v>
      </c>
      <c r="ETX95" s="23" t="s">
        <v>133</v>
      </c>
      <c r="ETY95" s="23" t="s">
        <v>133</v>
      </c>
      <c r="ETZ95" s="23" t="s">
        <v>133</v>
      </c>
      <c r="EUA95" s="23" t="s">
        <v>133</v>
      </c>
      <c r="EUB95" s="23" t="s">
        <v>133</v>
      </c>
      <c r="EUC95" s="23" t="s">
        <v>133</v>
      </c>
      <c r="EUD95" s="23" t="s">
        <v>133</v>
      </c>
      <c r="EUE95" s="23" t="s">
        <v>133</v>
      </c>
      <c r="EUF95" s="23" t="s">
        <v>133</v>
      </c>
      <c r="EUG95" s="23" t="s">
        <v>133</v>
      </c>
      <c r="EUH95" s="23" t="s">
        <v>133</v>
      </c>
      <c r="EUI95" s="23" t="s">
        <v>133</v>
      </c>
      <c r="EUJ95" s="23" t="s">
        <v>133</v>
      </c>
      <c r="EUK95" s="23" t="s">
        <v>133</v>
      </c>
      <c r="EUL95" s="23" t="s">
        <v>133</v>
      </c>
      <c r="EUM95" s="23" t="s">
        <v>133</v>
      </c>
      <c r="EUN95" s="23" t="s">
        <v>133</v>
      </c>
      <c r="EUO95" s="23" t="s">
        <v>133</v>
      </c>
      <c r="EUP95" s="23" t="s">
        <v>133</v>
      </c>
      <c r="EUQ95" s="23" t="s">
        <v>133</v>
      </c>
      <c r="EUR95" s="23" t="s">
        <v>133</v>
      </c>
      <c r="EUS95" s="23" t="s">
        <v>133</v>
      </c>
      <c r="EUT95" s="23" t="s">
        <v>133</v>
      </c>
      <c r="EUU95" s="23" t="s">
        <v>133</v>
      </c>
      <c r="EUV95" s="23" t="s">
        <v>133</v>
      </c>
      <c r="EUW95" s="23" t="s">
        <v>133</v>
      </c>
      <c r="EUX95" s="23" t="s">
        <v>133</v>
      </c>
      <c r="EUY95" s="23" t="s">
        <v>133</v>
      </c>
      <c r="EUZ95" s="23" t="s">
        <v>133</v>
      </c>
      <c r="EVA95" s="23" t="s">
        <v>133</v>
      </c>
      <c r="EVB95" s="23" t="s">
        <v>133</v>
      </c>
      <c r="EVC95" s="23" t="s">
        <v>133</v>
      </c>
      <c r="EVD95" s="23" t="s">
        <v>133</v>
      </c>
      <c r="EVE95" s="23" t="s">
        <v>133</v>
      </c>
      <c r="EVF95" s="23" t="s">
        <v>133</v>
      </c>
      <c r="EVG95" s="23" t="s">
        <v>133</v>
      </c>
      <c r="EVH95" s="23" t="s">
        <v>133</v>
      </c>
      <c r="EVI95" s="23" t="s">
        <v>133</v>
      </c>
      <c r="EVJ95" s="23" t="s">
        <v>133</v>
      </c>
      <c r="EVK95" s="23" t="s">
        <v>133</v>
      </c>
      <c r="EVL95" s="23" t="s">
        <v>133</v>
      </c>
      <c r="EVM95" s="23" t="s">
        <v>133</v>
      </c>
      <c r="EVN95" s="23" t="s">
        <v>133</v>
      </c>
      <c r="EVO95" s="23" t="s">
        <v>133</v>
      </c>
      <c r="EVP95" s="23" t="s">
        <v>133</v>
      </c>
      <c r="EVQ95" s="23" t="s">
        <v>133</v>
      </c>
      <c r="EVR95" s="23" t="s">
        <v>133</v>
      </c>
      <c r="EVS95" s="23" t="s">
        <v>133</v>
      </c>
      <c r="EVT95" s="23" t="s">
        <v>133</v>
      </c>
      <c r="EVU95" s="23" t="s">
        <v>133</v>
      </c>
      <c r="EVV95" s="23" t="s">
        <v>133</v>
      </c>
      <c r="EVW95" s="23" t="s">
        <v>133</v>
      </c>
      <c r="EVX95" s="23" t="s">
        <v>133</v>
      </c>
      <c r="EVY95" s="23" t="s">
        <v>133</v>
      </c>
      <c r="EVZ95" s="23" t="s">
        <v>133</v>
      </c>
      <c r="EWA95" s="23" t="s">
        <v>133</v>
      </c>
      <c r="EWB95" s="23" t="s">
        <v>133</v>
      </c>
      <c r="EWC95" s="23" t="s">
        <v>133</v>
      </c>
      <c r="EWD95" s="23" t="s">
        <v>133</v>
      </c>
      <c r="EWE95" s="23" t="s">
        <v>133</v>
      </c>
      <c r="EWF95" s="23" t="s">
        <v>133</v>
      </c>
      <c r="EWG95" s="23" t="s">
        <v>133</v>
      </c>
      <c r="EWH95" s="23" t="s">
        <v>133</v>
      </c>
      <c r="EWI95" s="23" t="s">
        <v>133</v>
      </c>
      <c r="EWJ95" s="23" t="s">
        <v>133</v>
      </c>
      <c r="EWK95" s="23" t="s">
        <v>133</v>
      </c>
      <c r="EWL95" s="23" t="s">
        <v>133</v>
      </c>
      <c r="EWM95" s="23" t="s">
        <v>133</v>
      </c>
      <c r="EWN95" s="23" t="s">
        <v>133</v>
      </c>
      <c r="EWO95" s="23" t="s">
        <v>133</v>
      </c>
      <c r="EWP95" s="23" t="s">
        <v>133</v>
      </c>
      <c r="EWQ95" s="23" t="s">
        <v>133</v>
      </c>
      <c r="EWR95" s="23" t="s">
        <v>133</v>
      </c>
      <c r="EWS95" s="23" t="s">
        <v>133</v>
      </c>
      <c r="EWT95" s="23" t="s">
        <v>133</v>
      </c>
      <c r="EWU95" s="23" t="s">
        <v>133</v>
      </c>
      <c r="EWV95" s="23" t="s">
        <v>133</v>
      </c>
      <c r="EWW95" s="23" t="s">
        <v>133</v>
      </c>
      <c r="EWX95" s="23" t="s">
        <v>133</v>
      </c>
      <c r="EWY95" s="23" t="s">
        <v>133</v>
      </c>
      <c r="EWZ95" s="23" t="s">
        <v>133</v>
      </c>
      <c r="EXA95" s="23" t="s">
        <v>133</v>
      </c>
      <c r="EXB95" s="23" t="s">
        <v>133</v>
      </c>
      <c r="EXC95" s="23" t="s">
        <v>133</v>
      </c>
      <c r="EXD95" s="23" t="s">
        <v>133</v>
      </c>
      <c r="EXE95" s="23" t="s">
        <v>133</v>
      </c>
      <c r="EXF95" s="23" t="s">
        <v>133</v>
      </c>
      <c r="EXG95" s="23" t="s">
        <v>133</v>
      </c>
      <c r="EXH95" s="23" t="s">
        <v>133</v>
      </c>
      <c r="EXI95" s="23" t="s">
        <v>133</v>
      </c>
      <c r="EXJ95" s="23" t="s">
        <v>133</v>
      </c>
      <c r="EXK95" s="23" t="s">
        <v>133</v>
      </c>
      <c r="EXL95" s="23" t="s">
        <v>133</v>
      </c>
      <c r="EXM95" s="23" t="s">
        <v>133</v>
      </c>
      <c r="EXN95" s="23" t="s">
        <v>133</v>
      </c>
      <c r="EXO95" s="23" t="s">
        <v>133</v>
      </c>
      <c r="EXP95" s="23" t="s">
        <v>133</v>
      </c>
      <c r="EXQ95" s="23" t="s">
        <v>133</v>
      </c>
      <c r="EXR95" s="23" t="s">
        <v>133</v>
      </c>
      <c r="EXS95" s="23" t="s">
        <v>133</v>
      </c>
      <c r="EXT95" s="23" t="s">
        <v>133</v>
      </c>
      <c r="EXU95" s="23" t="s">
        <v>133</v>
      </c>
      <c r="EXV95" s="23" t="s">
        <v>133</v>
      </c>
      <c r="EXW95" s="23" t="s">
        <v>133</v>
      </c>
      <c r="EXX95" s="23" t="s">
        <v>133</v>
      </c>
      <c r="EXY95" s="23" t="s">
        <v>133</v>
      </c>
      <c r="EXZ95" s="23" t="s">
        <v>133</v>
      </c>
      <c r="EYA95" s="23" t="s">
        <v>133</v>
      </c>
      <c r="EYB95" s="23" t="s">
        <v>133</v>
      </c>
      <c r="EYC95" s="23" t="s">
        <v>133</v>
      </c>
      <c r="EYD95" s="23" t="s">
        <v>133</v>
      </c>
      <c r="EYE95" s="23" t="s">
        <v>133</v>
      </c>
      <c r="EYF95" s="23" t="s">
        <v>133</v>
      </c>
      <c r="EYG95" s="23" t="s">
        <v>133</v>
      </c>
      <c r="EYH95" s="23" t="s">
        <v>133</v>
      </c>
      <c r="EYI95" s="23" t="s">
        <v>133</v>
      </c>
      <c r="EYJ95" s="23" t="s">
        <v>133</v>
      </c>
      <c r="EYK95" s="23" t="s">
        <v>133</v>
      </c>
      <c r="EYL95" s="23" t="s">
        <v>133</v>
      </c>
      <c r="EYM95" s="23" t="s">
        <v>133</v>
      </c>
      <c r="EYN95" s="23" t="s">
        <v>133</v>
      </c>
      <c r="EYO95" s="23" t="s">
        <v>133</v>
      </c>
      <c r="EYP95" s="23" t="s">
        <v>133</v>
      </c>
      <c r="EYQ95" s="23" t="s">
        <v>133</v>
      </c>
      <c r="EYR95" s="23" t="s">
        <v>133</v>
      </c>
      <c r="EYS95" s="23" t="s">
        <v>133</v>
      </c>
      <c r="EYT95" s="23" t="s">
        <v>133</v>
      </c>
      <c r="EYU95" s="23" t="s">
        <v>133</v>
      </c>
      <c r="EYV95" s="23" t="s">
        <v>133</v>
      </c>
      <c r="EYW95" s="23" t="s">
        <v>133</v>
      </c>
      <c r="EYX95" s="23" t="s">
        <v>133</v>
      </c>
      <c r="EYY95" s="23" t="s">
        <v>133</v>
      </c>
      <c r="EYZ95" s="23" t="s">
        <v>133</v>
      </c>
      <c r="EZA95" s="23" t="s">
        <v>133</v>
      </c>
      <c r="EZB95" s="23" t="s">
        <v>133</v>
      </c>
      <c r="EZC95" s="23" t="s">
        <v>133</v>
      </c>
      <c r="EZD95" s="23" t="s">
        <v>133</v>
      </c>
      <c r="EZE95" s="23" t="s">
        <v>133</v>
      </c>
      <c r="EZF95" s="23" t="s">
        <v>133</v>
      </c>
      <c r="EZG95" s="23" t="s">
        <v>133</v>
      </c>
      <c r="EZH95" s="23" t="s">
        <v>133</v>
      </c>
      <c r="EZI95" s="23" t="s">
        <v>133</v>
      </c>
      <c r="EZJ95" s="23" t="s">
        <v>133</v>
      </c>
      <c r="EZK95" s="23" t="s">
        <v>133</v>
      </c>
      <c r="EZL95" s="23" t="s">
        <v>133</v>
      </c>
      <c r="EZM95" s="23" t="s">
        <v>133</v>
      </c>
      <c r="EZN95" s="23" t="s">
        <v>133</v>
      </c>
      <c r="EZO95" s="23" t="s">
        <v>133</v>
      </c>
      <c r="EZP95" s="23" t="s">
        <v>133</v>
      </c>
      <c r="EZQ95" s="23" t="s">
        <v>133</v>
      </c>
      <c r="EZR95" s="23" t="s">
        <v>133</v>
      </c>
      <c r="EZS95" s="23" t="s">
        <v>133</v>
      </c>
      <c r="EZT95" s="23" t="s">
        <v>133</v>
      </c>
      <c r="EZU95" s="23" t="s">
        <v>133</v>
      </c>
      <c r="EZV95" s="23" t="s">
        <v>133</v>
      </c>
      <c r="EZW95" s="23" t="s">
        <v>133</v>
      </c>
      <c r="EZX95" s="23" t="s">
        <v>133</v>
      </c>
      <c r="EZY95" s="23" t="s">
        <v>133</v>
      </c>
      <c r="EZZ95" s="23" t="s">
        <v>133</v>
      </c>
      <c r="FAA95" s="23" t="s">
        <v>133</v>
      </c>
      <c r="FAB95" s="23" t="s">
        <v>133</v>
      </c>
      <c r="FAC95" s="23" t="s">
        <v>133</v>
      </c>
      <c r="FAD95" s="23" t="s">
        <v>133</v>
      </c>
      <c r="FAE95" s="23" t="s">
        <v>133</v>
      </c>
      <c r="FAF95" s="23" t="s">
        <v>133</v>
      </c>
      <c r="FAG95" s="23" t="s">
        <v>133</v>
      </c>
      <c r="FAH95" s="23" t="s">
        <v>133</v>
      </c>
      <c r="FAI95" s="23" t="s">
        <v>133</v>
      </c>
      <c r="FAJ95" s="23" t="s">
        <v>133</v>
      </c>
      <c r="FAK95" s="23" t="s">
        <v>133</v>
      </c>
      <c r="FAL95" s="23" t="s">
        <v>133</v>
      </c>
      <c r="FAM95" s="23" t="s">
        <v>133</v>
      </c>
      <c r="FAN95" s="23" t="s">
        <v>133</v>
      </c>
      <c r="FAO95" s="23" t="s">
        <v>133</v>
      </c>
      <c r="FAP95" s="23" t="s">
        <v>133</v>
      </c>
      <c r="FAQ95" s="23" t="s">
        <v>133</v>
      </c>
      <c r="FAR95" s="23" t="s">
        <v>133</v>
      </c>
      <c r="FAS95" s="23" t="s">
        <v>133</v>
      </c>
      <c r="FAT95" s="23" t="s">
        <v>133</v>
      </c>
      <c r="FAU95" s="23" t="s">
        <v>133</v>
      </c>
      <c r="FAV95" s="23" t="s">
        <v>133</v>
      </c>
      <c r="FAW95" s="23" t="s">
        <v>133</v>
      </c>
      <c r="FAX95" s="23" t="s">
        <v>133</v>
      </c>
      <c r="FAY95" s="23" t="s">
        <v>133</v>
      </c>
      <c r="FAZ95" s="23" t="s">
        <v>133</v>
      </c>
      <c r="FBA95" s="23" t="s">
        <v>133</v>
      </c>
      <c r="FBB95" s="23" t="s">
        <v>133</v>
      </c>
      <c r="FBC95" s="23" t="s">
        <v>133</v>
      </c>
      <c r="FBD95" s="23" t="s">
        <v>133</v>
      </c>
      <c r="FBE95" s="23" t="s">
        <v>133</v>
      </c>
      <c r="FBF95" s="23" t="s">
        <v>133</v>
      </c>
      <c r="FBG95" s="23" t="s">
        <v>133</v>
      </c>
      <c r="FBH95" s="23" t="s">
        <v>133</v>
      </c>
      <c r="FBI95" s="23" t="s">
        <v>133</v>
      </c>
      <c r="FBJ95" s="23" t="s">
        <v>133</v>
      </c>
      <c r="FBK95" s="23" t="s">
        <v>133</v>
      </c>
      <c r="FBL95" s="23" t="s">
        <v>133</v>
      </c>
      <c r="FBM95" s="23" t="s">
        <v>133</v>
      </c>
      <c r="FBN95" s="23" t="s">
        <v>133</v>
      </c>
      <c r="FBO95" s="23" t="s">
        <v>133</v>
      </c>
      <c r="FBP95" s="23" t="s">
        <v>133</v>
      </c>
      <c r="FBQ95" s="23" t="s">
        <v>133</v>
      </c>
      <c r="FBR95" s="23" t="s">
        <v>133</v>
      </c>
      <c r="FBS95" s="23" t="s">
        <v>133</v>
      </c>
      <c r="FBT95" s="23" t="s">
        <v>133</v>
      </c>
      <c r="FBU95" s="23" t="s">
        <v>133</v>
      </c>
      <c r="FBV95" s="23" t="s">
        <v>133</v>
      </c>
      <c r="FBW95" s="23" t="s">
        <v>133</v>
      </c>
      <c r="FBX95" s="23" t="s">
        <v>133</v>
      </c>
      <c r="FBY95" s="23" t="s">
        <v>133</v>
      </c>
      <c r="FBZ95" s="23" t="s">
        <v>133</v>
      </c>
      <c r="FCA95" s="23" t="s">
        <v>133</v>
      </c>
      <c r="FCB95" s="23" t="s">
        <v>133</v>
      </c>
      <c r="FCC95" s="23" t="s">
        <v>133</v>
      </c>
      <c r="FCD95" s="23" t="s">
        <v>133</v>
      </c>
      <c r="FCE95" s="23" t="s">
        <v>133</v>
      </c>
      <c r="FCF95" s="23" t="s">
        <v>133</v>
      </c>
      <c r="FCG95" s="23" t="s">
        <v>133</v>
      </c>
      <c r="FCH95" s="23" t="s">
        <v>133</v>
      </c>
      <c r="FCI95" s="23" t="s">
        <v>133</v>
      </c>
      <c r="FCJ95" s="23" t="s">
        <v>133</v>
      </c>
      <c r="FCK95" s="23" t="s">
        <v>133</v>
      </c>
      <c r="FCL95" s="23" t="s">
        <v>133</v>
      </c>
      <c r="FCM95" s="23" t="s">
        <v>133</v>
      </c>
      <c r="FCN95" s="23" t="s">
        <v>133</v>
      </c>
      <c r="FCO95" s="23" t="s">
        <v>133</v>
      </c>
      <c r="FCP95" s="23" t="s">
        <v>133</v>
      </c>
      <c r="FCQ95" s="23" t="s">
        <v>133</v>
      </c>
      <c r="FCR95" s="23" t="s">
        <v>133</v>
      </c>
      <c r="FCS95" s="23" t="s">
        <v>133</v>
      </c>
      <c r="FCT95" s="23" t="s">
        <v>133</v>
      </c>
      <c r="FCU95" s="23" t="s">
        <v>133</v>
      </c>
      <c r="FCV95" s="23" t="s">
        <v>133</v>
      </c>
      <c r="FCW95" s="23" t="s">
        <v>133</v>
      </c>
      <c r="FCX95" s="23" t="s">
        <v>133</v>
      </c>
      <c r="FCY95" s="23" t="s">
        <v>133</v>
      </c>
      <c r="FCZ95" s="23" t="s">
        <v>133</v>
      </c>
      <c r="FDA95" s="23" t="s">
        <v>133</v>
      </c>
      <c r="FDB95" s="23" t="s">
        <v>133</v>
      </c>
      <c r="FDC95" s="23" t="s">
        <v>133</v>
      </c>
      <c r="FDD95" s="23" t="s">
        <v>133</v>
      </c>
      <c r="FDE95" s="23" t="s">
        <v>133</v>
      </c>
      <c r="FDF95" s="23" t="s">
        <v>133</v>
      </c>
      <c r="FDG95" s="23" t="s">
        <v>133</v>
      </c>
      <c r="FDH95" s="23" t="s">
        <v>133</v>
      </c>
      <c r="FDI95" s="23" t="s">
        <v>133</v>
      </c>
      <c r="FDJ95" s="23" t="s">
        <v>133</v>
      </c>
      <c r="FDK95" s="23" t="s">
        <v>133</v>
      </c>
      <c r="FDL95" s="23" t="s">
        <v>133</v>
      </c>
      <c r="FDM95" s="23" t="s">
        <v>133</v>
      </c>
      <c r="FDN95" s="23" t="s">
        <v>133</v>
      </c>
      <c r="FDO95" s="23" t="s">
        <v>133</v>
      </c>
      <c r="FDP95" s="23" t="s">
        <v>133</v>
      </c>
      <c r="FDQ95" s="23" t="s">
        <v>133</v>
      </c>
      <c r="FDR95" s="23" t="s">
        <v>133</v>
      </c>
      <c r="FDS95" s="23" t="s">
        <v>133</v>
      </c>
      <c r="FDT95" s="23" t="s">
        <v>133</v>
      </c>
      <c r="FDU95" s="23" t="s">
        <v>133</v>
      </c>
      <c r="FDV95" s="23" t="s">
        <v>133</v>
      </c>
      <c r="FDW95" s="23" t="s">
        <v>133</v>
      </c>
      <c r="FDX95" s="23" t="s">
        <v>133</v>
      </c>
      <c r="FDY95" s="23" t="s">
        <v>133</v>
      </c>
      <c r="FDZ95" s="23" t="s">
        <v>133</v>
      </c>
      <c r="FEA95" s="23" t="s">
        <v>133</v>
      </c>
      <c r="FEB95" s="23" t="s">
        <v>133</v>
      </c>
      <c r="FEC95" s="23" t="s">
        <v>133</v>
      </c>
      <c r="FED95" s="23" t="s">
        <v>133</v>
      </c>
      <c r="FEE95" s="23" t="s">
        <v>133</v>
      </c>
      <c r="FEF95" s="23" t="s">
        <v>133</v>
      </c>
      <c r="FEG95" s="23" t="s">
        <v>133</v>
      </c>
      <c r="FEH95" s="23" t="s">
        <v>133</v>
      </c>
      <c r="FEI95" s="23" t="s">
        <v>133</v>
      </c>
      <c r="FEJ95" s="23" t="s">
        <v>133</v>
      </c>
      <c r="FEK95" s="23" t="s">
        <v>133</v>
      </c>
      <c r="FEL95" s="23" t="s">
        <v>133</v>
      </c>
      <c r="FEM95" s="23" t="s">
        <v>133</v>
      </c>
      <c r="FEN95" s="23" t="s">
        <v>133</v>
      </c>
      <c r="FEO95" s="23" t="s">
        <v>133</v>
      </c>
      <c r="FEP95" s="23" t="s">
        <v>133</v>
      </c>
      <c r="FEQ95" s="23" t="s">
        <v>133</v>
      </c>
      <c r="FER95" s="23" t="s">
        <v>133</v>
      </c>
      <c r="FES95" s="23" t="s">
        <v>133</v>
      </c>
      <c r="FET95" s="23" t="s">
        <v>133</v>
      </c>
      <c r="FEU95" s="23" t="s">
        <v>133</v>
      </c>
      <c r="FEV95" s="23" t="s">
        <v>133</v>
      </c>
      <c r="FEW95" s="23" t="s">
        <v>133</v>
      </c>
      <c r="FEX95" s="23" t="s">
        <v>133</v>
      </c>
      <c r="FEY95" s="23" t="s">
        <v>133</v>
      </c>
      <c r="FEZ95" s="23" t="s">
        <v>133</v>
      </c>
      <c r="FFA95" s="23" t="s">
        <v>133</v>
      </c>
      <c r="FFB95" s="23" t="s">
        <v>133</v>
      </c>
      <c r="FFC95" s="23" t="s">
        <v>133</v>
      </c>
      <c r="FFD95" s="23" t="s">
        <v>133</v>
      </c>
      <c r="FFE95" s="23" t="s">
        <v>133</v>
      </c>
      <c r="FFF95" s="23" t="s">
        <v>133</v>
      </c>
      <c r="FFG95" s="23" t="s">
        <v>133</v>
      </c>
      <c r="FFH95" s="23" t="s">
        <v>133</v>
      </c>
      <c r="FFI95" s="23" t="s">
        <v>133</v>
      </c>
      <c r="FFJ95" s="23" t="s">
        <v>133</v>
      </c>
      <c r="FFK95" s="23" t="s">
        <v>133</v>
      </c>
      <c r="FFL95" s="23" t="s">
        <v>133</v>
      </c>
      <c r="FFM95" s="23" t="s">
        <v>133</v>
      </c>
      <c r="FFN95" s="23" t="s">
        <v>133</v>
      </c>
      <c r="FFO95" s="23" t="s">
        <v>133</v>
      </c>
      <c r="FFP95" s="23" t="s">
        <v>133</v>
      </c>
      <c r="FFQ95" s="23" t="s">
        <v>133</v>
      </c>
      <c r="FFR95" s="23" t="s">
        <v>133</v>
      </c>
      <c r="FFS95" s="23" t="s">
        <v>133</v>
      </c>
      <c r="FFT95" s="23" t="s">
        <v>133</v>
      </c>
      <c r="FFU95" s="23" t="s">
        <v>133</v>
      </c>
      <c r="FFV95" s="23" t="s">
        <v>133</v>
      </c>
      <c r="FFW95" s="23" t="s">
        <v>133</v>
      </c>
      <c r="FFX95" s="23" t="s">
        <v>133</v>
      </c>
      <c r="FFY95" s="23" t="s">
        <v>133</v>
      </c>
      <c r="FFZ95" s="23" t="s">
        <v>133</v>
      </c>
      <c r="FGA95" s="23" t="s">
        <v>133</v>
      </c>
      <c r="FGB95" s="23" t="s">
        <v>133</v>
      </c>
      <c r="FGC95" s="23" t="s">
        <v>133</v>
      </c>
      <c r="FGD95" s="23" t="s">
        <v>133</v>
      </c>
      <c r="FGE95" s="23" t="s">
        <v>133</v>
      </c>
      <c r="FGF95" s="23" t="s">
        <v>133</v>
      </c>
      <c r="FGG95" s="23" t="s">
        <v>133</v>
      </c>
      <c r="FGH95" s="23" t="s">
        <v>133</v>
      </c>
      <c r="FGI95" s="23" t="s">
        <v>133</v>
      </c>
      <c r="FGJ95" s="23" t="s">
        <v>133</v>
      </c>
      <c r="FGK95" s="23" t="s">
        <v>133</v>
      </c>
      <c r="FGL95" s="23" t="s">
        <v>133</v>
      </c>
      <c r="FGM95" s="23" t="s">
        <v>133</v>
      </c>
      <c r="FGN95" s="23" t="s">
        <v>133</v>
      </c>
      <c r="FGO95" s="23" t="s">
        <v>133</v>
      </c>
      <c r="FGP95" s="23" t="s">
        <v>133</v>
      </c>
      <c r="FGQ95" s="23" t="s">
        <v>133</v>
      </c>
      <c r="FGR95" s="23" t="s">
        <v>133</v>
      </c>
      <c r="FGS95" s="23" t="s">
        <v>133</v>
      </c>
      <c r="FGT95" s="23" t="s">
        <v>133</v>
      </c>
      <c r="FGU95" s="23" t="s">
        <v>133</v>
      </c>
      <c r="FGV95" s="23" t="s">
        <v>133</v>
      </c>
      <c r="FGW95" s="23" t="s">
        <v>133</v>
      </c>
      <c r="FGX95" s="23" t="s">
        <v>133</v>
      </c>
      <c r="FGY95" s="23" t="s">
        <v>133</v>
      </c>
      <c r="FGZ95" s="23" t="s">
        <v>133</v>
      </c>
      <c r="FHA95" s="23" t="s">
        <v>133</v>
      </c>
      <c r="FHB95" s="23" t="s">
        <v>133</v>
      </c>
      <c r="FHC95" s="23" t="s">
        <v>133</v>
      </c>
      <c r="FHD95" s="23" t="s">
        <v>133</v>
      </c>
      <c r="FHE95" s="23" t="s">
        <v>133</v>
      </c>
      <c r="FHF95" s="23" t="s">
        <v>133</v>
      </c>
      <c r="FHG95" s="23" t="s">
        <v>133</v>
      </c>
      <c r="FHH95" s="23" t="s">
        <v>133</v>
      </c>
      <c r="FHI95" s="23" t="s">
        <v>133</v>
      </c>
      <c r="FHJ95" s="23" t="s">
        <v>133</v>
      </c>
      <c r="FHK95" s="23" t="s">
        <v>133</v>
      </c>
      <c r="FHL95" s="23" t="s">
        <v>133</v>
      </c>
      <c r="FHM95" s="23" t="s">
        <v>133</v>
      </c>
      <c r="FHN95" s="23" t="s">
        <v>133</v>
      </c>
      <c r="FHO95" s="23" t="s">
        <v>133</v>
      </c>
      <c r="FHP95" s="23" t="s">
        <v>133</v>
      </c>
      <c r="FHQ95" s="23" t="s">
        <v>133</v>
      </c>
      <c r="FHR95" s="23" t="s">
        <v>133</v>
      </c>
      <c r="FHS95" s="23" t="s">
        <v>133</v>
      </c>
      <c r="FHT95" s="23" t="s">
        <v>133</v>
      </c>
      <c r="FHU95" s="23" t="s">
        <v>133</v>
      </c>
      <c r="FHV95" s="23" t="s">
        <v>133</v>
      </c>
      <c r="FHW95" s="23" t="s">
        <v>133</v>
      </c>
      <c r="FHX95" s="23" t="s">
        <v>133</v>
      </c>
      <c r="FHY95" s="23" t="s">
        <v>133</v>
      </c>
      <c r="FHZ95" s="23" t="s">
        <v>133</v>
      </c>
      <c r="FIA95" s="23" t="s">
        <v>133</v>
      </c>
      <c r="FIB95" s="23" t="s">
        <v>133</v>
      </c>
      <c r="FIC95" s="23" t="s">
        <v>133</v>
      </c>
      <c r="FID95" s="23" t="s">
        <v>133</v>
      </c>
      <c r="FIE95" s="23" t="s">
        <v>133</v>
      </c>
      <c r="FIF95" s="23" t="s">
        <v>133</v>
      </c>
      <c r="FIG95" s="23" t="s">
        <v>133</v>
      </c>
      <c r="FIH95" s="23" t="s">
        <v>133</v>
      </c>
      <c r="FII95" s="23" t="s">
        <v>133</v>
      </c>
      <c r="FIJ95" s="23" t="s">
        <v>133</v>
      </c>
      <c r="FIK95" s="23" t="s">
        <v>133</v>
      </c>
      <c r="FIL95" s="23" t="s">
        <v>133</v>
      </c>
      <c r="FIM95" s="23" t="s">
        <v>133</v>
      </c>
      <c r="FIN95" s="23" t="s">
        <v>133</v>
      </c>
      <c r="FIO95" s="23" t="s">
        <v>133</v>
      </c>
      <c r="FIP95" s="23" t="s">
        <v>133</v>
      </c>
      <c r="FIQ95" s="23" t="s">
        <v>133</v>
      </c>
      <c r="FIR95" s="23" t="s">
        <v>133</v>
      </c>
      <c r="FIS95" s="23" t="s">
        <v>133</v>
      </c>
      <c r="FIT95" s="23" t="s">
        <v>133</v>
      </c>
      <c r="FIU95" s="23" t="s">
        <v>133</v>
      </c>
      <c r="FIV95" s="23" t="s">
        <v>133</v>
      </c>
      <c r="FIW95" s="23" t="s">
        <v>133</v>
      </c>
      <c r="FIX95" s="23" t="s">
        <v>133</v>
      </c>
      <c r="FIY95" s="23" t="s">
        <v>133</v>
      </c>
      <c r="FIZ95" s="23" t="s">
        <v>133</v>
      </c>
      <c r="FJA95" s="23" t="s">
        <v>133</v>
      </c>
      <c r="FJB95" s="23" t="s">
        <v>133</v>
      </c>
      <c r="FJC95" s="23" t="s">
        <v>133</v>
      </c>
      <c r="FJD95" s="23" t="s">
        <v>133</v>
      </c>
      <c r="FJE95" s="23" t="s">
        <v>133</v>
      </c>
      <c r="FJF95" s="23" t="s">
        <v>133</v>
      </c>
      <c r="FJG95" s="23" t="s">
        <v>133</v>
      </c>
      <c r="FJH95" s="23" t="s">
        <v>133</v>
      </c>
      <c r="FJI95" s="23" t="s">
        <v>133</v>
      </c>
      <c r="FJJ95" s="23" t="s">
        <v>133</v>
      </c>
      <c r="FJK95" s="23" t="s">
        <v>133</v>
      </c>
      <c r="FJL95" s="23" t="s">
        <v>133</v>
      </c>
      <c r="FJM95" s="23" t="s">
        <v>133</v>
      </c>
      <c r="FJN95" s="23" t="s">
        <v>133</v>
      </c>
      <c r="FJO95" s="23" t="s">
        <v>133</v>
      </c>
      <c r="FJP95" s="23" t="s">
        <v>133</v>
      </c>
      <c r="FJQ95" s="23" t="s">
        <v>133</v>
      </c>
      <c r="FJR95" s="23" t="s">
        <v>133</v>
      </c>
      <c r="FJS95" s="23" t="s">
        <v>133</v>
      </c>
      <c r="FJT95" s="23" t="s">
        <v>133</v>
      </c>
      <c r="FJU95" s="23" t="s">
        <v>133</v>
      </c>
      <c r="FJV95" s="23" t="s">
        <v>133</v>
      </c>
      <c r="FJW95" s="23" t="s">
        <v>133</v>
      </c>
      <c r="FJX95" s="23" t="s">
        <v>133</v>
      </c>
      <c r="FJY95" s="23" t="s">
        <v>133</v>
      </c>
      <c r="FJZ95" s="23" t="s">
        <v>133</v>
      </c>
      <c r="FKA95" s="23" t="s">
        <v>133</v>
      </c>
      <c r="FKB95" s="23" t="s">
        <v>133</v>
      </c>
      <c r="FKC95" s="23" t="s">
        <v>133</v>
      </c>
      <c r="FKD95" s="23" t="s">
        <v>133</v>
      </c>
      <c r="FKE95" s="23" t="s">
        <v>133</v>
      </c>
      <c r="FKF95" s="23" t="s">
        <v>133</v>
      </c>
      <c r="FKG95" s="23" t="s">
        <v>133</v>
      </c>
      <c r="FKH95" s="23" t="s">
        <v>133</v>
      </c>
      <c r="FKI95" s="23" t="s">
        <v>133</v>
      </c>
      <c r="FKJ95" s="23" t="s">
        <v>133</v>
      </c>
      <c r="FKK95" s="23" t="s">
        <v>133</v>
      </c>
      <c r="FKL95" s="23" t="s">
        <v>133</v>
      </c>
      <c r="FKM95" s="23" t="s">
        <v>133</v>
      </c>
      <c r="FKN95" s="23" t="s">
        <v>133</v>
      </c>
      <c r="FKO95" s="23" t="s">
        <v>133</v>
      </c>
      <c r="FKP95" s="23" t="s">
        <v>133</v>
      </c>
      <c r="FKQ95" s="23" t="s">
        <v>133</v>
      </c>
      <c r="FKR95" s="23" t="s">
        <v>133</v>
      </c>
      <c r="FKS95" s="23" t="s">
        <v>133</v>
      </c>
      <c r="FKT95" s="23" t="s">
        <v>133</v>
      </c>
      <c r="FKU95" s="23" t="s">
        <v>133</v>
      </c>
      <c r="FKV95" s="23" t="s">
        <v>133</v>
      </c>
      <c r="FKW95" s="23" t="s">
        <v>133</v>
      </c>
      <c r="FKX95" s="23" t="s">
        <v>133</v>
      </c>
      <c r="FKY95" s="23" t="s">
        <v>133</v>
      </c>
      <c r="FKZ95" s="23" t="s">
        <v>133</v>
      </c>
      <c r="FLA95" s="23" t="s">
        <v>133</v>
      </c>
      <c r="FLB95" s="23" t="s">
        <v>133</v>
      </c>
      <c r="FLC95" s="23" t="s">
        <v>133</v>
      </c>
      <c r="FLD95" s="23" t="s">
        <v>133</v>
      </c>
      <c r="FLE95" s="23" t="s">
        <v>133</v>
      </c>
      <c r="FLF95" s="23" t="s">
        <v>133</v>
      </c>
      <c r="FLG95" s="23" t="s">
        <v>133</v>
      </c>
      <c r="FLH95" s="23" t="s">
        <v>133</v>
      </c>
      <c r="FLI95" s="23" t="s">
        <v>133</v>
      </c>
      <c r="FLJ95" s="23" t="s">
        <v>133</v>
      </c>
      <c r="FLK95" s="23" t="s">
        <v>133</v>
      </c>
      <c r="FLL95" s="23" t="s">
        <v>133</v>
      </c>
      <c r="FLM95" s="23" t="s">
        <v>133</v>
      </c>
      <c r="FLN95" s="23" t="s">
        <v>133</v>
      </c>
      <c r="FLO95" s="23" t="s">
        <v>133</v>
      </c>
      <c r="FLP95" s="23" t="s">
        <v>133</v>
      </c>
      <c r="FLQ95" s="23" t="s">
        <v>133</v>
      </c>
      <c r="FLR95" s="23" t="s">
        <v>133</v>
      </c>
      <c r="FLS95" s="23" t="s">
        <v>133</v>
      </c>
      <c r="FLT95" s="23" t="s">
        <v>133</v>
      </c>
      <c r="FLU95" s="23" t="s">
        <v>133</v>
      </c>
      <c r="FLV95" s="23" t="s">
        <v>133</v>
      </c>
      <c r="FLW95" s="23" t="s">
        <v>133</v>
      </c>
      <c r="FLX95" s="23" t="s">
        <v>133</v>
      </c>
      <c r="FLY95" s="23" t="s">
        <v>133</v>
      </c>
      <c r="FLZ95" s="23" t="s">
        <v>133</v>
      </c>
      <c r="FMA95" s="23" t="s">
        <v>133</v>
      </c>
      <c r="FMB95" s="23" t="s">
        <v>133</v>
      </c>
      <c r="FMC95" s="23" t="s">
        <v>133</v>
      </c>
      <c r="FMD95" s="23" t="s">
        <v>133</v>
      </c>
      <c r="FME95" s="23" t="s">
        <v>133</v>
      </c>
      <c r="FMF95" s="23" t="s">
        <v>133</v>
      </c>
      <c r="FMG95" s="23" t="s">
        <v>133</v>
      </c>
      <c r="FMH95" s="23" t="s">
        <v>133</v>
      </c>
      <c r="FMI95" s="23" t="s">
        <v>133</v>
      </c>
      <c r="FMJ95" s="23" t="s">
        <v>133</v>
      </c>
      <c r="FMK95" s="23" t="s">
        <v>133</v>
      </c>
      <c r="FML95" s="23" t="s">
        <v>133</v>
      </c>
      <c r="FMM95" s="23" t="s">
        <v>133</v>
      </c>
      <c r="FMN95" s="23" t="s">
        <v>133</v>
      </c>
      <c r="FMO95" s="23" t="s">
        <v>133</v>
      </c>
      <c r="FMP95" s="23" t="s">
        <v>133</v>
      </c>
      <c r="FMQ95" s="23" t="s">
        <v>133</v>
      </c>
      <c r="FMR95" s="23" t="s">
        <v>133</v>
      </c>
      <c r="FMS95" s="23" t="s">
        <v>133</v>
      </c>
      <c r="FMT95" s="23" t="s">
        <v>133</v>
      </c>
      <c r="FMU95" s="23" t="s">
        <v>133</v>
      </c>
      <c r="FMV95" s="23" t="s">
        <v>133</v>
      </c>
      <c r="FMW95" s="23" t="s">
        <v>133</v>
      </c>
      <c r="FMX95" s="23" t="s">
        <v>133</v>
      </c>
      <c r="FMY95" s="23" t="s">
        <v>133</v>
      </c>
      <c r="FMZ95" s="23" t="s">
        <v>133</v>
      </c>
      <c r="FNA95" s="23" t="s">
        <v>133</v>
      </c>
      <c r="FNB95" s="23" t="s">
        <v>133</v>
      </c>
      <c r="FNC95" s="23" t="s">
        <v>133</v>
      </c>
      <c r="FND95" s="23" t="s">
        <v>133</v>
      </c>
      <c r="FNE95" s="23" t="s">
        <v>133</v>
      </c>
      <c r="FNF95" s="23" t="s">
        <v>133</v>
      </c>
      <c r="FNG95" s="23" t="s">
        <v>133</v>
      </c>
      <c r="FNH95" s="23" t="s">
        <v>133</v>
      </c>
      <c r="FNI95" s="23" t="s">
        <v>133</v>
      </c>
      <c r="FNJ95" s="23" t="s">
        <v>133</v>
      </c>
      <c r="FNK95" s="23" t="s">
        <v>133</v>
      </c>
      <c r="FNL95" s="23" t="s">
        <v>133</v>
      </c>
      <c r="FNM95" s="23" t="s">
        <v>133</v>
      </c>
      <c r="FNN95" s="23" t="s">
        <v>133</v>
      </c>
      <c r="FNO95" s="23" t="s">
        <v>133</v>
      </c>
      <c r="FNP95" s="23" t="s">
        <v>133</v>
      </c>
      <c r="FNQ95" s="23" t="s">
        <v>133</v>
      </c>
      <c r="FNR95" s="23" t="s">
        <v>133</v>
      </c>
      <c r="FNS95" s="23" t="s">
        <v>133</v>
      </c>
      <c r="FNT95" s="23" t="s">
        <v>133</v>
      </c>
      <c r="FNU95" s="23" t="s">
        <v>133</v>
      </c>
      <c r="FNV95" s="23" t="s">
        <v>133</v>
      </c>
      <c r="FNW95" s="23" t="s">
        <v>133</v>
      </c>
      <c r="FNX95" s="23" t="s">
        <v>133</v>
      </c>
      <c r="FNY95" s="23" t="s">
        <v>133</v>
      </c>
      <c r="FNZ95" s="23" t="s">
        <v>133</v>
      </c>
      <c r="FOA95" s="23" t="s">
        <v>133</v>
      </c>
      <c r="FOB95" s="23" t="s">
        <v>133</v>
      </c>
      <c r="FOC95" s="23" t="s">
        <v>133</v>
      </c>
      <c r="FOD95" s="23" t="s">
        <v>133</v>
      </c>
      <c r="FOE95" s="23" t="s">
        <v>133</v>
      </c>
      <c r="FOF95" s="23" t="s">
        <v>133</v>
      </c>
      <c r="FOG95" s="23" t="s">
        <v>133</v>
      </c>
      <c r="FOH95" s="23" t="s">
        <v>133</v>
      </c>
      <c r="FOI95" s="23" t="s">
        <v>133</v>
      </c>
      <c r="FOJ95" s="23" t="s">
        <v>133</v>
      </c>
      <c r="FOK95" s="23" t="s">
        <v>133</v>
      </c>
      <c r="FOL95" s="23" t="s">
        <v>133</v>
      </c>
      <c r="FOM95" s="23" t="s">
        <v>133</v>
      </c>
      <c r="FON95" s="23" t="s">
        <v>133</v>
      </c>
      <c r="FOO95" s="23" t="s">
        <v>133</v>
      </c>
      <c r="FOP95" s="23" t="s">
        <v>133</v>
      </c>
      <c r="FOQ95" s="23" t="s">
        <v>133</v>
      </c>
      <c r="FOR95" s="23" t="s">
        <v>133</v>
      </c>
      <c r="FOS95" s="23" t="s">
        <v>133</v>
      </c>
      <c r="FOT95" s="23" t="s">
        <v>133</v>
      </c>
      <c r="FOU95" s="23" t="s">
        <v>133</v>
      </c>
      <c r="FOV95" s="23" t="s">
        <v>133</v>
      </c>
      <c r="FOW95" s="23" t="s">
        <v>133</v>
      </c>
      <c r="FOX95" s="23" t="s">
        <v>133</v>
      </c>
      <c r="FOY95" s="23" t="s">
        <v>133</v>
      </c>
      <c r="FOZ95" s="23" t="s">
        <v>133</v>
      </c>
      <c r="FPA95" s="23" t="s">
        <v>133</v>
      </c>
      <c r="FPB95" s="23" t="s">
        <v>133</v>
      </c>
      <c r="FPC95" s="23" t="s">
        <v>133</v>
      </c>
      <c r="FPD95" s="23" t="s">
        <v>133</v>
      </c>
      <c r="FPE95" s="23" t="s">
        <v>133</v>
      </c>
      <c r="FPF95" s="23" t="s">
        <v>133</v>
      </c>
      <c r="FPG95" s="23" t="s">
        <v>133</v>
      </c>
      <c r="FPH95" s="23" t="s">
        <v>133</v>
      </c>
      <c r="FPI95" s="23" t="s">
        <v>133</v>
      </c>
      <c r="FPJ95" s="23" t="s">
        <v>133</v>
      </c>
      <c r="FPK95" s="23" t="s">
        <v>133</v>
      </c>
      <c r="FPL95" s="23" t="s">
        <v>133</v>
      </c>
      <c r="FPM95" s="23" t="s">
        <v>133</v>
      </c>
      <c r="FPN95" s="23" t="s">
        <v>133</v>
      </c>
      <c r="FPO95" s="23" t="s">
        <v>133</v>
      </c>
      <c r="FPP95" s="23" t="s">
        <v>133</v>
      </c>
      <c r="FPQ95" s="23" t="s">
        <v>133</v>
      </c>
      <c r="FPR95" s="23" t="s">
        <v>133</v>
      </c>
      <c r="FPS95" s="23" t="s">
        <v>133</v>
      </c>
      <c r="FPT95" s="23" t="s">
        <v>133</v>
      </c>
      <c r="FPU95" s="23" t="s">
        <v>133</v>
      </c>
      <c r="FPV95" s="23" t="s">
        <v>133</v>
      </c>
      <c r="FPW95" s="23" t="s">
        <v>133</v>
      </c>
      <c r="FPX95" s="23" t="s">
        <v>133</v>
      </c>
      <c r="FPY95" s="23" t="s">
        <v>133</v>
      </c>
      <c r="FPZ95" s="23" t="s">
        <v>133</v>
      </c>
      <c r="FQA95" s="23" t="s">
        <v>133</v>
      </c>
      <c r="FQB95" s="23" t="s">
        <v>133</v>
      </c>
      <c r="FQC95" s="23" t="s">
        <v>133</v>
      </c>
      <c r="FQD95" s="23" t="s">
        <v>133</v>
      </c>
      <c r="FQE95" s="23" t="s">
        <v>133</v>
      </c>
      <c r="FQF95" s="23" t="s">
        <v>133</v>
      </c>
      <c r="FQG95" s="23" t="s">
        <v>133</v>
      </c>
      <c r="FQH95" s="23" t="s">
        <v>133</v>
      </c>
      <c r="FQI95" s="23" t="s">
        <v>133</v>
      </c>
      <c r="FQJ95" s="23" t="s">
        <v>133</v>
      </c>
      <c r="FQK95" s="23" t="s">
        <v>133</v>
      </c>
      <c r="FQL95" s="23" t="s">
        <v>133</v>
      </c>
      <c r="FQM95" s="23" t="s">
        <v>133</v>
      </c>
      <c r="FQN95" s="23" t="s">
        <v>133</v>
      </c>
      <c r="FQO95" s="23" t="s">
        <v>133</v>
      </c>
      <c r="FQP95" s="23" t="s">
        <v>133</v>
      </c>
      <c r="FQQ95" s="23" t="s">
        <v>133</v>
      </c>
      <c r="FQR95" s="23" t="s">
        <v>133</v>
      </c>
      <c r="FQS95" s="23" t="s">
        <v>133</v>
      </c>
      <c r="FQT95" s="23" t="s">
        <v>133</v>
      </c>
      <c r="FQU95" s="23" t="s">
        <v>133</v>
      </c>
      <c r="FQV95" s="23" t="s">
        <v>133</v>
      </c>
      <c r="FQW95" s="23" t="s">
        <v>133</v>
      </c>
      <c r="FQX95" s="23" t="s">
        <v>133</v>
      </c>
      <c r="FQY95" s="23" t="s">
        <v>133</v>
      </c>
      <c r="FQZ95" s="23" t="s">
        <v>133</v>
      </c>
      <c r="FRA95" s="23" t="s">
        <v>133</v>
      </c>
      <c r="FRB95" s="23" t="s">
        <v>133</v>
      </c>
      <c r="FRC95" s="23" t="s">
        <v>133</v>
      </c>
      <c r="FRD95" s="23" t="s">
        <v>133</v>
      </c>
      <c r="FRE95" s="23" t="s">
        <v>133</v>
      </c>
      <c r="FRF95" s="23" t="s">
        <v>133</v>
      </c>
      <c r="FRG95" s="23" t="s">
        <v>133</v>
      </c>
      <c r="FRH95" s="23" t="s">
        <v>133</v>
      </c>
      <c r="FRI95" s="23" t="s">
        <v>133</v>
      </c>
      <c r="FRJ95" s="23" t="s">
        <v>133</v>
      </c>
      <c r="FRK95" s="23" t="s">
        <v>133</v>
      </c>
      <c r="FRL95" s="23" t="s">
        <v>133</v>
      </c>
      <c r="FRM95" s="23" t="s">
        <v>133</v>
      </c>
      <c r="FRN95" s="23" t="s">
        <v>133</v>
      </c>
      <c r="FRO95" s="23" t="s">
        <v>133</v>
      </c>
      <c r="FRP95" s="23" t="s">
        <v>133</v>
      </c>
      <c r="FRQ95" s="23" t="s">
        <v>133</v>
      </c>
      <c r="FRR95" s="23" t="s">
        <v>133</v>
      </c>
      <c r="FRS95" s="23" t="s">
        <v>133</v>
      </c>
      <c r="FRT95" s="23" t="s">
        <v>133</v>
      </c>
      <c r="FRU95" s="23" t="s">
        <v>133</v>
      </c>
      <c r="FRV95" s="23" t="s">
        <v>133</v>
      </c>
      <c r="FRW95" s="23" t="s">
        <v>133</v>
      </c>
      <c r="FRX95" s="23" t="s">
        <v>133</v>
      </c>
      <c r="FRY95" s="23" t="s">
        <v>133</v>
      </c>
      <c r="FRZ95" s="23" t="s">
        <v>133</v>
      </c>
      <c r="FSA95" s="23" t="s">
        <v>133</v>
      </c>
      <c r="FSB95" s="23" t="s">
        <v>133</v>
      </c>
      <c r="FSC95" s="23" t="s">
        <v>133</v>
      </c>
      <c r="FSD95" s="23" t="s">
        <v>133</v>
      </c>
      <c r="FSE95" s="23" t="s">
        <v>133</v>
      </c>
      <c r="FSF95" s="23" t="s">
        <v>133</v>
      </c>
      <c r="FSG95" s="23" t="s">
        <v>133</v>
      </c>
      <c r="FSH95" s="23" t="s">
        <v>133</v>
      </c>
      <c r="FSI95" s="23" t="s">
        <v>133</v>
      </c>
      <c r="FSJ95" s="23" t="s">
        <v>133</v>
      </c>
      <c r="FSK95" s="23" t="s">
        <v>133</v>
      </c>
      <c r="FSL95" s="23" t="s">
        <v>133</v>
      </c>
      <c r="FSM95" s="23" t="s">
        <v>133</v>
      </c>
      <c r="FSN95" s="23" t="s">
        <v>133</v>
      </c>
      <c r="FSO95" s="23" t="s">
        <v>133</v>
      </c>
      <c r="FSP95" s="23" t="s">
        <v>133</v>
      </c>
      <c r="FSQ95" s="23" t="s">
        <v>133</v>
      </c>
      <c r="FSR95" s="23" t="s">
        <v>133</v>
      </c>
      <c r="FSS95" s="23" t="s">
        <v>133</v>
      </c>
      <c r="FST95" s="23" t="s">
        <v>133</v>
      </c>
      <c r="FSU95" s="23" t="s">
        <v>133</v>
      </c>
      <c r="FSV95" s="23" t="s">
        <v>133</v>
      </c>
      <c r="FSW95" s="23" t="s">
        <v>133</v>
      </c>
      <c r="FSX95" s="23" t="s">
        <v>133</v>
      </c>
      <c r="FSY95" s="23" t="s">
        <v>133</v>
      </c>
      <c r="FSZ95" s="23" t="s">
        <v>133</v>
      </c>
      <c r="FTA95" s="23" t="s">
        <v>133</v>
      </c>
      <c r="FTB95" s="23" t="s">
        <v>133</v>
      </c>
      <c r="FTC95" s="23" t="s">
        <v>133</v>
      </c>
      <c r="FTD95" s="23" t="s">
        <v>133</v>
      </c>
      <c r="FTE95" s="23" t="s">
        <v>133</v>
      </c>
      <c r="FTF95" s="23" t="s">
        <v>133</v>
      </c>
      <c r="FTG95" s="23" t="s">
        <v>133</v>
      </c>
      <c r="FTH95" s="23" t="s">
        <v>133</v>
      </c>
      <c r="FTI95" s="23" t="s">
        <v>133</v>
      </c>
      <c r="FTJ95" s="23" t="s">
        <v>133</v>
      </c>
      <c r="FTK95" s="23" t="s">
        <v>133</v>
      </c>
      <c r="FTL95" s="23" t="s">
        <v>133</v>
      </c>
      <c r="FTM95" s="23" t="s">
        <v>133</v>
      </c>
      <c r="FTN95" s="23" t="s">
        <v>133</v>
      </c>
      <c r="FTO95" s="23" t="s">
        <v>133</v>
      </c>
      <c r="FTP95" s="23" t="s">
        <v>133</v>
      </c>
      <c r="FTQ95" s="23" t="s">
        <v>133</v>
      </c>
      <c r="FTR95" s="23" t="s">
        <v>133</v>
      </c>
      <c r="FTS95" s="23" t="s">
        <v>133</v>
      </c>
      <c r="FTT95" s="23" t="s">
        <v>133</v>
      </c>
      <c r="FTU95" s="23" t="s">
        <v>133</v>
      </c>
      <c r="FTV95" s="23" t="s">
        <v>133</v>
      </c>
      <c r="FTW95" s="23" t="s">
        <v>133</v>
      </c>
      <c r="FTX95" s="23" t="s">
        <v>133</v>
      </c>
      <c r="FTY95" s="23" t="s">
        <v>133</v>
      </c>
      <c r="FTZ95" s="23" t="s">
        <v>133</v>
      </c>
      <c r="FUA95" s="23" t="s">
        <v>133</v>
      </c>
      <c r="FUB95" s="23" t="s">
        <v>133</v>
      </c>
      <c r="FUC95" s="23" t="s">
        <v>133</v>
      </c>
      <c r="FUD95" s="23" t="s">
        <v>133</v>
      </c>
      <c r="FUE95" s="23" t="s">
        <v>133</v>
      </c>
      <c r="FUF95" s="23" t="s">
        <v>133</v>
      </c>
      <c r="FUG95" s="23" t="s">
        <v>133</v>
      </c>
      <c r="FUH95" s="23" t="s">
        <v>133</v>
      </c>
      <c r="FUI95" s="23" t="s">
        <v>133</v>
      </c>
      <c r="FUJ95" s="23" t="s">
        <v>133</v>
      </c>
      <c r="FUK95" s="23" t="s">
        <v>133</v>
      </c>
      <c r="FUL95" s="23" t="s">
        <v>133</v>
      </c>
      <c r="FUM95" s="23" t="s">
        <v>133</v>
      </c>
      <c r="FUN95" s="23" t="s">
        <v>133</v>
      </c>
      <c r="FUO95" s="23" t="s">
        <v>133</v>
      </c>
      <c r="FUP95" s="23" t="s">
        <v>133</v>
      </c>
      <c r="FUQ95" s="23" t="s">
        <v>133</v>
      </c>
      <c r="FUR95" s="23" t="s">
        <v>133</v>
      </c>
      <c r="FUS95" s="23" t="s">
        <v>133</v>
      </c>
      <c r="FUT95" s="23" t="s">
        <v>133</v>
      </c>
      <c r="FUU95" s="23" t="s">
        <v>133</v>
      </c>
      <c r="FUV95" s="23" t="s">
        <v>133</v>
      </c>
      <c r="FUW95" s="23" t="s">
        <v>133</v>
      </c>
      <c r="FUX95" s="23" t="s">
        <v>133</v>
      </c>
      <c r="FUY95" s="23" t="s">
        <v>133</v>
      </c>
      <c r="FUZ95" s="23" t="s">
        <v>133</v>
      </c>
      <c r="FVA95" s="23" t="s">
        <v>133</v>
      </c>
      <c r="FVB95" s="23" t="s">
        <v>133</v>
      </c>
      <c r="FVC95" s="23" t="s">
        <v>133</v>
      </c>
      <c r="FVD95" s="23" t="s">
        <v>133</v>
      </c>
      <c r="FVE95" s="23" t="s">
        <v>133</v>
      </c>
      <c r="FVF95" s="23" t="s">
        <v>133</v>
      </c>
      <c r="FVG95" s="23" t="s">
        <v>133</v>
      </c>
      <c r="FVH95" s="23" t="s">
        <v>133</v>
      </c>
      <c r="FVI95" s="23" t="s">
        <v>133</v>
      </c>
      <c r="FVJ95" s="23" t="s">
        <v>133</v>
      </c>
      <c r="FVK95" s="23" t="s">
        <v>133</v>
      </c>
      <c r="FVL95" s="23" t="s">
        <v>133</v>
      </c>
      <c r="FVM95" s="23" t="s">
        <v>133</v>
      </c>
      <c r="FVN95" s="23" t="s">
        <v>133</v>
      </c>
      <c r="FVO95" s="23" t="s">
        <v>133</v>
      </c>
      <c r="FVP95" s="23" t="s">
        <v>133</v>
      </c>
      <c r="FVQ95" s="23" t="s">
        <v>133</v>
      </c>
      <c r="FVR95" s="23" t="s">
        <v>133</v>
      </c>
      <c r="FVS95" s="23" t="s">
        <v>133</v>
      </c>
      <c r="FVT95" s="23" t="s">
        <v>133</v>
      </c>
      <c r="FVU95" s="23" t="s">
        <v>133</v>
      </c>
      <c r="FVV95" s="23" t="s">
        <v>133</v>
      </c>
      <c r="FVW95" s="23" t="s">
        <v>133</v>
      </c>
      <c r="FVX95" s="23" t="s">
        <v>133</v>
      </c>
      <c r="FVY95" s="23" t="s">
        <v>133</v>
      </c>
      <c r="FVZ95" s="23" t="s">
        <v>133</v>
      </c>
      <c r="FWA95" s="23" t="s">
        <v>133</v>
      </c>
      <c r="FWB95" s="23" t="s">
        <v>133</v>
      </c>
      <c r="FWC95" s="23" t="s">
        <v>133</v>
      </c>
      <c r="FWD95" s="23" t="s">
        <v>133</v>
      </c>
      <c r="FWE95" s="23" t="s">
        <v>133</v>
      </c>
      <c r="FWF95" s="23" t="s">
        <v>133</v>
      </c>
      <c r="FWG95" s="23" t="s">
        <v>133</v>
      </c>
      <c r="FWH95" s="23" t="s">
        <v>133</v>
      </c>
      <c r="FWI95" s="23" t="s">
        <v>133</v>
      </c>
      <c r="FWJ95" s="23" t="s">
        <v>133</v>
      </c>
      <c r="FWK95" s="23" t="s">
        <v>133</v>
      </c>
      <c r="FWL95" s="23" t="s">
        <v>133</v>
      </c>
      <c r="FWM95" s="23" t="s">
        <v>133</v>
      </c>
      <c r="FWN95" s="23" t="s">
        <v>133</v>
      </c>
      <c r="FWO95" s="23" t="s">
        <v>133</v>
      </c>
      <c r="FWP95" s="23" t="s">
        <v>133</v>
      </c>
      <c r="FWQ95" s="23" t="s">
        <v>133</v>
      </c>
      <c r="FWR95" s="23" t="s">
        <v>133</v>
      </c>
      <c r="FWS95" s="23" t="s">
        <v>133</v>
      </c>
      <c r="FWT95" s="23" t="s">
        <v>133</v>
      </c>
      <c r="FWU95" s="23" t="s">
        <v>133</v>
      </c>
      <c r="FWV95" s="23" t="s">
        <v>133</v>
      </c>
      <c r="FWW95" s="23" t="s">
        <v>133</v>
      </c>
      <c r="FWX95" s="23" t="s">
        <v>133</v>
      </c>
      <c r="FWY95" s="23" t="s">
        <v>133</v>
      </c>
      <c r="FWZ95" s="23" t="s">
        <v>133</v>
      </c>
      <c r="FXA95" s="23" t="s">
        <v>133</v>
      </c>
      <c r="FXB95" s="23" t="s">
        <v>133</v>
      </c>
      <c r="FXC95" s="23" t="s">
        <v>133</v>
      </c>
      <c r="FXD95" s="23" t="s">
        <v>133</v>
      </c>
      <c r="FXE95" s="23" t="s">
        <v>133</v>
      </c>
      <c r="FXF95" s="23" t="s">
        <v>133</v>
      </c>
      <c r="FXG95" s="23" t="s">
        <v>133</v>
      </c>
      <c r="FXH95" s="23" t="s">
        <v>133</v>
      </c>
      <c r="FXI95" s="23" t="s">
        <v>133</v>
      </c>
      <c r="FXJ95" s="23" t="s">
        <v>133</v>
      </c>
      <c r="FXK95" s="23" t="s">
        <v>133</v>
      </c>
      <c r="FXL95" s="23" t="s">
        <v>133</v>
      </c>
      <c r="FXM95" s="23" t="s">
        <v>133</v>
      </c>
      <c r="FXN95" s="23" t="s">
        <v>133</v>
      </c>
      <c r="FXO95" s="23" t="s">
        <v>133</v>
      </c>
      <c r="FXP95" s="23" t="s">
        <v>133</v>
      </c>
      <c r="FXQ95" s="23" t="s">
        <v>133</v>
      </c>
      <c r="FXR95" s="23" t="s">
        <v>133</v>
      </c>
      <c r="FXS95" s="23" t="s">
        <v>133</v>
      </c>
      <c r="FXT95" s="23" t="s">
        <v>133</v>
      </c>
      <c r="FXU95" s="23" t="s">
        <v>133</v>
      </c>
      <c r="FXV95" s="23" t="s">
        <v>133</v>
      </c>
      <c r="FXW95" s="23" t="s">
        <v>133</v>
      </c>
      <c r="FXX95" s="23" t="s">
        <v>133</v>
      </c>
      <c r="FXY95" s="23" t="s">
        <v>133</v>
      </c>
      <c r="FXZ95" s="23" t="s">
        <v>133</v>
      </c>
      <c r="FYA95" s="23" t="s">
        <v>133</v>
      </c>
      <c r="FYB95" s="23" t="s">
        <v>133</v>
      </c>
      <c r="FYC95" s="23" t="s">
        <v>133</v>
      </c>
      <c r="FYD95" s="23" t="s">
        <v>133</v>
      </c>
      <c r="FYE95" s="23" t="s">
        <v>133</v>
      </c>
      <c r="FYF95" s="23" t="s">
        <v>133</v>
      </c>
      <c r="FYG95" s="23" t="s">
        <v>133</v>
      </c>
      <c r="FYH95" s="23" t="s">
        <v>133</v>
      </c>
      <c r="FYI95" s="23" t="s">
        <v>133</v>
      </c>
      <c r="FYJ95" s="23" t="s">
        <v>133</v>
      </c>
      <c r="FYK95" s="23" t="s">
        <v>133</v>
      </c>
      <c r="FYL95" s="23" t="s">
        <v>133</v>
      </c>
      <c r="FYM95" s="23" t="s">
        <v>133</v>
      </c>
      <c r="FYN95" s="23" t="s">
        <v>133</v>
      </c>
      <c r="FYO95" s="23" t="s">
        <v>133</v>
      </c>
      <c r="FYP95" s="23" t="s">
        <v>133</v>
      </c>
      <c r="FYQ95" s="23" t="s">
        <v>133</v>
      </c>
      <c r="FYR95" s="23" t="s">
        <v>133</v>
      </c>
      <c r="FYS95" s="23" t="s">
        <v>133</v>
      </c>
      <c r="FYT95" s="23" t="s">
        <v>133</v>
      </c>
      <c r="FYU95" s="23" t="s">
        <v>133</v>
      </c>
      <c r="FYV95" s="23" t="s">
        <v>133</v>
      </c>
      <c r="FYW95" s="23" t="s">
        <v>133</v>
      </c>
      <c r="FYX95" s="23" t="s">
        <v>133</v>
      </c>
      <c r="FYY95" s="23" t="s">
        <v>133</v>
      </c>
      <c r="FYZ95" s="23" t="s">
        <v>133</v>
      </c>
      <c r="FZA95" s="23" t="s">
        <v>133</v>
      </c>
      <c r="FZB95" s="23" t="s">
        <v>133</v>
      </c>
      <c r="FZC95" s="23" t="s">
        <v>133</v>
      </c>
      <c r="FZD95" s="23" t="s">
        <v>133</v>
      </c>
      <c r="FZE95" s="23" t="s">
        <v>133</v>
      </c>
      <c r="FZF95" s="23" t="s">
        <v>133</v>
      </c>
      <c r="FZG95" s="23" t="s">
        <v>133</v>
      </c>
      <c r="FZH95" s="23" t="s">
        <v>133</v>
      </c>
      <c r="FZI95" s="23" t="s">
        <v>133</v>
      </c>
      <c r="FZJ95" s="23" t="s">
        <v>133</v>
      </c>
      <c r="FZK95" s="23" t="s">
        <v>133</v>
      </c>
      <c r="FZL95" s="23" t="s">
        <v>133</v>
      </c>
      <c r="FZM95" s="23" t="s">
        <v>133</v>
      </c>
      <c r="FZN95" s="23" t="s">
        <v>133</v>
      </c>
      <c r="FZO95" s="23" t="s">
        <v>133</v>
      </c>
      <c r="FZP95" s="23" t="s">
        <v>133</v>
      </c>
      <c r="FZQ95" s="23" t="s">
        <v>133</v>
      </c>
      <c r="FZR95" s="23" t="s">
        <v>133</v>
      </c>
      <c r="FZS95" s="23" t="s">
        <v>133</v>
      </c>
      <c r="FZT95" s="23" t="s">
        <v>133</v>
      </c>
      <c r="FZU95" s="23" t="s">
        <v>133</v>
      </c>
      <c r="FZV95" s="23" t="s">
        <v>133</v>
      </c>
      <c r="FZW95" s="23" t="s">
        <v>133</v>
      </c>
      <c r="FZX95" s="23" t="s">
        <v>133</v>
      </c>
      <c r="FZY95" s="23" t="s">
        <v>133</v>
      </c>
      <c r="FZZ95" s="23" t="s">
        <v>133</v>
      </c>
      <c r="GAA95" s="23" t="s">
        <v>133</v>
      </c>
      <c r="GAB95" s="23" t="s">
        <v>133</v>
      </c>
      <c r="GAC95" s="23" t="s">
        <v>133</v>
      </c>
      <c r="GAD95" s="23" t="s">
        <v>133</v>
      </c>
      <c r="GAE95" s="23" t="s">
        <v>133</v>
      </c>
      <c r="GAF95" s="23" t="s">
        <v>133</v>
      </c>
      <c r="GAG95" s="23" t="s">
        <v>133</v>
      </c>
      <c r="GAH95" s="23" t="s">
        <v>133</v>
      </c>
      <c r="GAI95" s="23" t="s">
        <v>133</v>
      </c>
      <c r="GAJ95" s="23" t="s">
        <v>133</v>
      </c>
      <c r="GAK95" s="23" t="s">
        <v>133</v>
      </c>
      <c r="GAL95" s="23" t="s">
        <v>133</v>
      </c>
      <c r="GAM95" s="23" t="s">
        <v>133</v>
      </c>
      <c r="GAN95" s="23" t="s">
        <v>133</v>
      </c>
      <c r="GAO95" s="23" t="s">
        <v>133</v>
      </c>
      <c r="GAP95" s="23" t="s">
        <v>133</v>
      </c>
      <c r="GAQ95" s="23" t="s">
        <v>133</v>
      </c>
      <c r="GAR95" s="23" t="s">
        <v>133</v>
      </c>
      <c r="GAS95" s="23" t="s">
        <v>133</v>
      </c>
      <c r="GAT95" s="23" t="s">
        <v>133</v>
      </c>
      <c r="GAU95" s="23" t="s">
        <v>133</v>
      </c>
      <c r="GAV95" s="23" t="s">
        <v>133</v>
      </c>
      <c r="GAW95" s="23" t="s">
        <v>133</v>
      </c>
      <c r="GAX95" s="23" t="s">
        <v>133</v>
      </c>
      <c r="GAY95" s="23" t="s">
        <v>133</v>
      </c>
      <c r="GAZ95" s="23" t="s">
        <v>133</v>
      </c>
      <c r="GBA95" s="23" t="s">
        <v>133</v>
      </c>
      <c r="GBB95" s="23" t="s">
        <v>133</v>
      </c>
      <c r="GBC95" s="23" t="s">
        <v>133</v>
      </c>
      <c r="GBD95" s="23" t="s">
        <v>133</v>
      </c>
      <c r="GBE95" s="23" t="s">
        <v>133</v>
      </c>
      <c r="GBF95" s="23" t="s">
        <v>133</v>
      </c>
      <c r="GBG95" s="23" t="s">
        <v>133</v>
      </c>
      <c r="GBH95" s="23" t="s">
        <v>133</v>
      </c>
      <c r="GBI95" s="23" t="s">
        <v>133</v>
      </c>
      <c r="GBJ95" s="23" t="s">
        <v>133</v>
      </c>
      <c r="GBK95" s="23" t="s">
        <v>133</v>
      </c>
      <c r="GBL95" s="23" t="s">
        <v>133</v>
      </c>
      <c r="GBM95" s="23" t="s">
        <v>133</v>
      </c>
      <c r="GBN95" s="23" t="s">
        <v>133</v>
      </c>
      <c r="GBO95" s="23" t="s">
        <v>133</v>
      </c>
      <c r="GBP95" s="23" t="s">
        <v>133</v>
      </c>
      <c r="GBQ95" s="23" t="s">
        <v>133</v>
      </c>
      <c r="GBR95" s="23" t="s">
        <v>133</v>
      </c>
      <c r="GBS95" s="23" t="s">
        <v>133</v>
      </c>
      <c r="GBT95" s="23" t="s">
        <v>133</v>
      </c>
      <c r="GBU95" s="23" t="s">
        <v>133</v>
      </c>
      <c r="GBV95" s="23" t="s">
        <v>133</v>
      </c>
      <c r="GBW95" s="23" t="s">
        <v>133</v>
      </c>
      <c r="GBX95" s="23" t="s">
        <v>133</v>
      </c>
      <c r="GBY95" s="23" t="s">
        <v>133</v>
      </c>
      <c r="GBZ95" s="23" t="s">
        <v>133</v>
      </c>
      <c r="GCA95" s="23" t="s">
        <v>133</v>
      </c>
      <c r="GCB95" s="23" t="s">
        <v>133</v>
      </c>
      <c r="GCC95" s="23" t="s">
        <v>133</v>
      </c>
      <c r="GCD95" s="23" t="s">
        <v>133</v>
      </c>
      <c r="GCE95" s="23" t="s">
        <v>133</v>
      </c>
      <c r="GCF95" s="23" t="s">
        <v>133</v>
      </c>
      <c r="GCG95" s="23" t="s">
        <v>133</v>
      </c>
      <c r="GCH95" s="23" t="s">
        <v>133</v>
      </c>
      <c r="GCI95" s="23" t="s">
        <v>133</v>
      </c>
      <c r="GCJ95" s="23" t="s">
        <v>133</v>
      </c>
      <c r="GCK95" s="23" t="s">
        <v>133</v>
      </c>
      <c r="GCL95" s="23" t="s">
        <v>133</v>
      </c>
      <c r="GCM95" s="23" t="s">
        <v>133</v>
      </c>
      <c r="GCN95" s="23" t="s">
        <v>133</v>
      </c>
      <c r="GCO95" s="23" t="s">
        <v>133</v>
      </c>
      <c r="GCP95" s="23" t="s">
        <v>133</v>
      </c>
      <c r="GCQ95" s="23" t="s">
        <v>133</v>
      </c>
      <c r="GCR95" s="23" t="s">
        <v>133</v>
      </c>
      <c r="GCS95" s="23" t="s">
        <v>133</v>
      </c>
      <c r="GCT95" s="23" t="s">
        <v>133</v>
      </c>
      <c r="GCU95" s="23" t="s">
        <v>133</v>
      </c>
      <c r="GCV95" s="23" t="s">
        <v>133</v>
      </c>
      <c r="GCW95" s="23" t="s">
        <v>133</v>
      </c>
      <c r="GCX95" s="23" t="s">
        <v>133</v>
      </c>
      <c r="GCY95" s="23" t="s">
        <v>133</v>
      </c>
      <c r="GCZ95" s="23" t="s">
        <v>133</v>
      </c>
      <c r="GDA95" s="23" t="s">
        <v>133</v>
      </c>
      <c r="GDB95" s="23" t="s">
        <v>133</v>
      </c>
      <c r="GDC95" s="23" t="s">
        <v>133</v>
      </c>
      <c r="GDD95" s="23" t="s">
        <v>133</v>
      </c>
      <c r="GDE95" s="23" t="s">
        <v>133</v>
      </c>
      <c r="GDF95" s="23" t="s">
        <v>133</v>
      </c>
      <c r="GDG95" s="23" t="s">
        <v>133</v>
      </c>
      <c r="GDH95" s="23" t="s">
        <v>133</v>
      </c>
      <c r="GDI95" s="23" t="s">
        <v>133</v>
      </c>
      <c r="GDJ95" s="23" t="s">
        <v>133</v>
      </c>
      <c r="GDK95" s="23" t="s">
        <v>133</v>
      </c>
      <c r="GDL95" s="23" t="s">
        <v>133</v>
      </c>
      <c r="GDM95" s="23" t="s">
        <v>133</v>
      </c>
      <c r="GDN95" s="23" t="s">
        <v>133</v>
      </c>
      <c r="GDO95" s="23" t="s">
        <v>133</v>
      </c>
      <c r="GDP95" s="23" t="s">
        <v>133</v>
      </c>
      <c r="GDQ95" s="23" t="s">
        <v>133</v>
      </c>
      <c r="GDR95" s="23" t="s">
        <v>133</v>
      </c>
      <c r="GDS95" s="23" t="s">
        <v>133</v>
      </c>
      <c r="GDT95" s="23" t="s">
        <v>133</v>
      </c>
      <c r="GDU95" s="23" t="s">
        <v>133</v>
      </c>
      <c r="GDV95" s="23" t="s">
        <v>133</v>
      </c>
      <c r="GDW95" s="23" t="s">
        <v>133</v>
      </c>
      <c r="GDX95" s="23" t="s">
        <v>133</v>
      </c>
      <c r="GDY95" s="23" t="s">
        <v>133</v>
      </c>
      <c r="GDZ95" s="23" t="s">
        <v>133</v>
      </c>
      <c r="GEA95" s="23" t="s">
        <v>133</v>
      </c>
      <c r="GEB95" s="23" t="s">
        <v>133</v>
      </c>
      <c r="GEC95" s="23" t="s">
        <v>133</v>
      </c>
      <c r="GED95" s="23" t="s">
        <v>133</v>
      </c>
      <c r="GEE95" s="23" t="s">
        <v>133</v>
      </c>
      <c r="GEF95" s="23" t="s">
        <v>133</v>
      </c>
      <c r="GEG95" s="23" t="s">
        <v>133</v>
      </c>
      <c r="GEH95" s="23" t="s">
        <v>133</v>
      </c>
      <c r="GEI95" s="23" t="s">
        <v>133</v>
      </c>
      <c r="GEJ95" s="23" t="s">
        <v>133</v>
      </c>
      <c r="GEK95" s="23" t="s">
        <v>133</v>
      </c>
      <c r="GEL95" s="23" t="s">
        <v>133</v>
      </c>
      <c r="GEM95" s="23" t="s">
        <v>133</v>
      </c>
      <c r="GEN95" s="23" t="s">
        <v>133</v>
      </c>
      <c r="GEO95" s="23" t="s">
        <v>133</v>
      </c>
      <c r="GEP95" s="23" t="s">
        <v>133</v>
      </c>
      <c r="GEQ95" s="23" t="s">
        <v>133</v>
      </c>
      <c r="GER95" s="23" t="s">
        <v>133</v>
      </c>
      <c r="GES95" s="23" t="s">
        <v>133</v>
      </c>
      <c r="GET95" s="23" t="s">
        <v>133</v>
      </c>
      <c r="GEU95" s="23" t="s">
        <v>133</v>
      </c>
      <c r="GEV95" s="23" t="s">
        <v>133</v>
      </c>
      <c r="GEW95" s="23" t="s">
        <v>133</v>
      </c>
      <c r="GEX95" s="23" t="s">
        <v>133</v>
      </c>
      <c r="GEY95" s="23" t="s">
        <v>133</v>
      </c>
      <c r="GEZ95" s="23" t="s">
        <v>133</v>
      </c>
      <c r="GFA95" s="23" t="s">
        <v>133</v>
      </c>
      <c r="GFB95" s="23" t="s">
        <v>133</v>
      </c>
      <c r="GFC95" s="23" t="s">
        <v>133</v>
      </c>
      <c r="GFD95" s="23" t="s">
        <v>133</v>
      </c>
      <c r="GFE95" s="23" t="s">
        <v>133</v>
      </c>
      <c r="GFF95" s="23" t="s">
        <v>133</v>
      </c>
      <c r="GFG95" s="23" t="s">
        <v>133</v>
      </c>
      <c r="GFH95" s="23" t="s">
        <v>133</v>
      </c>
      <c r="GFI95" s="23" t="s">
        <v>133</v>
      </c>
      <c r="GFJ95" s="23" t="s">
        <v>133</v>
      </c>
      <c r="GFK95" s="23" t="s">
        <v>133</v>
      </c>
      <c r="GFL95" s="23" t="s">
        <v>133</v>
      </c>
      <c r="GFM95" s="23" t="s">
        <v>133</v>
      </c>
      <c r="GFN95" s="23" t="s">
        <v>133</v>
      </c>
      <c r="GFO95" s="23" t="s">
        <v>133</v>
      </c>
      <c r="GFP95" s="23" t="s">
        <v>133</v>
      </c>
      <c r="GFQ95" s="23" t="s">
        <v>133</v>
      </c>
      <c r="GFR95" s="23" t="s">
        <v>133</v>
      </c>
      <c r="GFS95" s="23" t="s">
        <v>133</v>
      </c>
      <c r="GFT95" s="23" t="s">
        <v>133</v>
      </c>
      <c r="GFU95" s="23" t="s">
        <v>133</v>
      </c>
      <c r="GFV95" s="23" t="s">
        <v>133</v>
      </c>
      <c r="GFW95" s="23" t="s">
        <v>133</v>
      </c>
      <c r="GFX95" s="23" t="s">
        <v>133</v>
      </c>
      <c r="GFY95" s="23" t="s">
        <v>133</v>
      </c>
      <c r="GFZ95" s="23" t="s">
        <v>133</v>
      </c>
      <c r="GGA95" s="23" t="s">
        <v>133</v>
      </c>
      <c r="GGB95" s="23" t="s">
        <v>133</v>
      </c>
      <c r="GGC95" s="23" t="s">
        <v>133</v>
      </c>
      <c r="GGD95" s="23" t="s">
        <v>133</v>
      </c>
      <c r="GGE95" s="23" t="s">
        <v>133</v>
      </c>
      <c r="GGF95" s="23" t="s">
        <v>133</v>
      </c>
      <c r="GGG95" s="23" t="s">
        <v>133</v>
      </c>
      <c r="GGH95" s="23" t="s">
        <v>133</v>
      </c>
      <c r="GGI95" s="23" t="s">
        <v>133</v>
      </c>
      <c r="GGJ95" s="23" t="s">
        <v>133</v>
      </c>
      <c r="GGK95" s="23" t="s">
        <v>133</v>
      </c>
      <c r="GGL95" s="23" t="s">
        <v>133</v>
      </c>
      <c r="GGM95" s="23" t="s">
        <v>133</v>
      </c>
      <c r="GGN95" s="23" t="s">
        <v>133</v>
      </c>
      <c r="GGO95" s="23" t="s">
        <v>133</v>
      </c>
      <c r="GGP95" s="23" t="s">
        <v>133</v>
      </c>
      <c r="GGQ95" s="23" t="s">
        <v>133</v>
      </c>
      <c r="GGR95" s="23" t="s">
        <v>133</v>
      </c>
      <c r="GGS95" s="23" t="s">
        <v>133</v>
      </c>
      <c r="GGT95" s="23" t="s">
        <v>133</v>
      </c>
      <c r="GGU95" s="23" t="s">
        <v>133</v>
      </c>
      <c r="GGV95" s="23" t="s">
        <v>133</v>
      </c>
      <c r="GGW95" s="23" t="s">
        <v>133</v>
      </c>
      <c r="GGX95" s="23" t="s">
        <v>133</v>
      </c>
      <c r="GGY95" s="23" t="s">
        <v>133</v>
      </c>
      <c r="GGZ95" s="23" t="s">
        <v>133</v>
      </c>
      <c r="GHA95" s="23" t="s">
        <v>133</v>
      </c>
      <c r="GHB95" s="23" t="s">
        <v>133</v>
      </c>
      <c r="GHC95" s="23" t="s">
        <v>133</v>
      </c>
      <c r="GHD95" s="23" t="s">
        <v>133</v>
      </c>
      <c r="GHE95" s="23" t="s">
        <v>133</v>
      </c>
      <c r="GHF95" s="23" t="s">
        <v>133</v>
      </c>
      <c r="GHG95" s="23" t="s">
        <v>133</v>
      </c>
      <c r="GHH95" s="23" t="s">
        <v>133</v>
      </c>
      <c r="GHI95" s="23" t="s">
        <v>133</v>
      </c>
      <c r="GHJ95" s="23" t="s">
        <v>133</v>
      </c>
      <c r="GHK95" s="23" t="s">
        <v>133</v>
      </c>
      <c r="GHL95" s="23" t="s">
        <v>133</v>
      </c>
      <c r="GHM95" s="23" t="s">
        <v>133</v>
      </c>
      <c r="GHN95" s="23" t="s">
        <v>133</v>
      </c>
      <c r="GHO95" s="23" t="s">
        <v>133</v>
      </c>
      <c r="GHP95" s="23" t="s">
        <v>133</v>
      </c>
      <c r="GHQ95" s="23" t="s">
        <v>133</v>
      </c>
      <c r="GHR95" s="23" t="s">
        <v>133</v>
      </c>
      <c r="GHS95" s="23" t="s">
        <v>133</v>
      </c>
      <c r="GHT95" s="23" t="s">
        <v>133</v>
      </c>
      <c r="GHU95" s="23" t="s">
        <v>133</v>
      </c>
      <c r="GHV95" s="23" t="s">
        <v>133</v>
      </c>
      <c r="GHW95" s="23" t="s">
        <v>133</v>
      </c>
      <c r="GHX95" s="23" t="s">
        <v>133</v>
      </c>
      <c r="GHY95" s="23" t="s">
        <v>133</v>
      </c>
      <c r="GHZ95" s="23" t="s">
        <v>133</v>
      </c>
      <c r="GIA95" s="23" t="s">
        <v>133</v>
      </c>
      <c r="GIB95" s="23" t="s">
        <v>133</v>
      </c>
      <c r="GIC95" s="23" t="s">
        <v>133</v>
      </c>
      <c r="GID95" s="23" t="s">
        <v>133</v>
      </c>
      <c r="GIE95" s="23" t="s">
        <v>133</v>
      </c>
      <c r="GIF95" s="23" t="s">
        <v>133</v>
      </c>
      <c r="GIG95" s="23" t="s">
        <v>133</v>
      </c>
      <c r="GIH95" s="23" t="s">
        <v>133</v>
      </c>
      <c r="GII95" s="23" t="s">
        <v>133</v>
      </c>
      <c r="GIJ95" s="23" t="s">
        <v>133</v>
      </c>
      <c r="GIK95" s="23" t="s">
        <v>133</v>
      </c>
      <c r="GIL95" s="23" t="s">
        <v>133</v>
      </c>
      <c r="GIM95" s="23" t="s">
        <v>133</v>
      </c>
      <c r="GIN95" s="23" t="s">
        <v>133</v>
      </c>
      <c r="GIO95" s="23" t="s">
        <v>133</v>
      </c>
      <c r="GIP95" s="23" t="s">
        <v>133</v>
      </c>
      <c r="GIQ95" s="23" t="s">
        <v>133</v>
      </c>
      <c r="GIR95" s="23" t="s">
        <v>133</v>
      </c>
      <c r="GIS95" s="23" t="s">
        <v>133</v>
      </c>
      <c r="GIT95" s="23" t="s">
        <v>133</v>
      </c>
      <c r="GIU95" s="23" t="s">
        <v>133</v>
      </c>
      <c r="GIV95" s="23" t="s">
        <v>133</v>
      </c>
      <c r="GIW95" s="23" t="s">
        <v>133</v>
      </c>
      <c r="GIX95" s="23" t="s">
        <v>133</v>
      </c>
      <c r="GIY95" s="23" t="s">
        <v>133</v>
      </c>
      <c r="GIZ95" s="23" t="s">
        <v>133</v>
      </c>
      <c r="GJA95" s="23" t="s">
        <v>133</v>
      </c>
      <c r="GJB95" s="23" t="s">
        <v>133</v>
      </c>
      <c r="GJC95" s="23" t="s">
        <v>133</v>
      </c>
      <c r="GJD95" s="23" t="s">
        <v>133</v>
      </c>
      <c r="GJE95" s="23" t="s">
        <v>133</v>
      </c>
      <c r="GJF95" s="23" t="s">
        <v>133</v>
      </c>
      <c r="GJG95" s="23" t="s">
        <v>133</v>
      </c>
      <c r="GJH95" s="23" t="s">
        <v>133</v>
      </c>
      <c r="GJI95" s="23" t="s">
        <v>133</v>
      </c>
      <c r="GJJ95" s="23" t="s">
        <v>133</v>
      </c>
      <c r="GJK95" s="23" t="s">
        <v>133</v>
      </c>
      <c r="GJL95" s="23" t="s">
        <v>133</v>
      </c>
      <c r="GJM95" s="23" t="s">
        <v>133</v>
      </c>
      <c r="GJN95" s="23" t="s">
        <v>133</v>
      </c>
      <c r="GJO95" s="23" t="s">
        <v>133</v>
      </c>
      <c r="GJP95" s="23" t="s">
        <v>133</v>
      </c>
      <c r="GJQ95" s="23" t="s">
        <v>133</v>
      </c>
      <c r="GJR95" s="23" t="s">
        <v>133</v>
      </c>
      <c r="GJS95" s="23" t="s">
        <v>133</v>
      </c>
      <c r="GJT95" s="23" t="s">
        <v>133</v>
      </c>
      <c r="GJU95" s="23" t="s">
        <v>133</v>
      </c>
      <c r="GJV95" s="23" t="s">
        <v>133</v>
      </c>
      <c r="GJW95" s="23" t="s">
        <v>133</v>
      </c>
      <c r="GJX95" s="23" t="s">
        <v>133</v>
      </c>
      <c r="GJY95" s="23" t="s">
        <v>133</v>
      </c>
      <c r="GJZ95" s="23" t="s">
        <v>133</v>
      </c>
      <c r="GKA95" s="23" t="s">
        <v>133</v>
      </c>
      <c r="GKB95" s="23" t="s">
        <v>133</v>
      </c>
      <c r="GKC95" s="23" t="s">
        <v>133</v>
      </c>
      <c r="GKD95" s="23" t="s">
        <v>133</v>
      </c>
      <c r="GKE95" s="23" t="s">
        <v>133</v>
      </c>
      <c r="GKF95" s="23" t="s">
        <v>133</v>
      </c>
      <c r="GKG95" s="23" t="s">
        <v>133</v>
      </c>
      <c r="GKH95" s="23" t="s">
        <v>133</v>
      </c>
      <c r="GKI95" s="23" t="s">
        <v>133</v>
      </c>
      <c r="GKJ95" s="23" t="s">
        <v>133</v>
      </c>
      <c r="GKK95" s="23" t="s">
        <v>133</v>
      </c>
      <c r="GKL95" s="23" t="s">
        <v>133</v>
      </c>
      <c r="GKM95" s="23" t="s">
        <v>133</v>
      </c>
      <c r="GKN95" s="23" t="s">
        <v>133</v>
      </c>
      <c r="GKO95" s="23" t="s">
        <v>133</v>
      </c>
      <c r="GKP95" s="23" t="s">
        <v>133</v>
      </c>
      <c r="GKQ95" s="23" t="s">
        <v>133</v>
      </c>
      <c r="GKR95" s="23" t="s">
        <v>133</v>
      </c>
      <c r="GKS95" s="23" t="s">
        <v>133</v>
      </c>
      <c r="GKT95" s="23" t="s">
        <v>133</v>
      </c>
      <c r="GKU95" s="23" t="s">
        <v>133</v>
      </c>
      <c r="GKV95" s="23" t="s">
        <v>133</v>
      </c>
      <c r="GKW95" s="23" t="s">
        <v>133</v>
      </c>
      <c r="GKX95" s="23" t="s">
        <v>133</v>
      </c>
      <c r="GKY95" s="23" t="s">
        <v>133</v>
      </c>
      <c r="GKZ95" s="23" t="s">
        <v>133</v>
      </c>
      <c r="GLA95" s="23" t="s">
        <v>133</v>
      </c>
      <c r="GLB95" s="23" t="s">
        <v>133</v>
      </c>
      <c r="GLC95" s="23" t="s">
        <v>133</v>
      </c>
      <c r="GLD95" s="23" t="s">
        <v>133</v>
      </c>
      <c r="GLE95" s="23" t="s">
        <v>133</v>
      </c>
      <c r="GLF95" s="23" t="s">
        <v>133</v>
      </c>
      <c r="GLG95" s="23" t="s">
        <v>133</v>
      </c>
      <c r="GLH95" s="23" t="s">
        <v>133</v>
      </c>
      <c r="GLI95" s="23" t="s">
        <v>133</v>
      </c>
      <c r="GLJ95" s="23" t="s">
        <v>133</v>
      </c>
      <c r="GLK95" s="23" t="s">
        <v>133</v>
      </c>
      <c r="GLL95" s="23" t="s">
        <v>133</v>
      </c>
      <c r="GLM95" s="23" t="s">
        <v>133</v>
      </c>
      <c r="GLN95" s="23" t="s">
        <v>133</v>
      </c>
      <c r="GLO95" s="23" t="s">
        <v>133</v>
      </c>
      <c r="GLP95" s="23" t="s">
        <v>133</v>
      </c>
      <c r="GLQ95" s="23" t="s">
        <v>133</v>
      </c>
      <c r="GLR95" s="23" t="s">
        <v>133</v>
      </c>
      <c r="GLS95" s="23" t="s">
        <v>133</v>
      </c>
      <c r="GLT95" s="23" t="s">
        <v>133</v>
      </c>
      <c r="GLU95" s="23" t="s">
        <v>133</v>
      </c>
      <c r="GLV95" s="23" t="s">
        <v>133</v>
      </c>
      <c r="GLW95" s="23" t="s">
        <v>133</v>
      </c>
      <c r="GLX95" s="23" t="s">
        <v>133</v>
      </c>
      <c r="GLY95" s="23" t="s">
        <v>133</v>
      </c>
      <c r="GLZ95" s="23" t="s">
        <v>133</v>
      </c>
      <c r="GMA95" s="23" t="s">
        <v>133</v>
      </c>
      <c r="GMB95" s="23" t="s">
        <v>133</v>
      </c>
      <c r="GMC95" s="23" t="s">
        <v>133</v>
      </c>
      <c r="GMD95" s="23" t="s">
        <v>133</v>
      </c>
      <c r="GME95" s="23" t="s">
        <v>133</v>
      </c>
      <c r="GMF95" s="23" t="s">
        <v>133</v>
      </c>
      <c r="GMG95" s="23" t="s">
        <v>133</v>
      </c>
      <c r="GMH95" s="23" t="s">
        <v>133</v>
      </c>
      <c r="GMI95" s="23" t="s">
        <v>133</v>
      </c>
      <c r="GMJ95" s="23" t="s">
        <v>133</v>
      </c>
      <c r="GMK95" s="23" t="s">
        <v>133</v>
      </c>
      <c r="GML95" s="23" t="s">
        <v>133</v>
      </c>
      <c r="GMM95" s="23" t="s">
        <v>133</v>
      </c>
      <c r="GMN95" s="23" t="s">
        <v>133</v>
      </c>
      <c r="GMO95" s="23" t="s">
        <v>133</v>
      </c>
      <c r="GMP95" s="23" t="s">
        <v>133</v>
      </c>
      <c r="GMQ95" s="23" t="s">
        <v>133</v>
      </c>
      <c r="GMR95" s="23" t="s">
        <v>133</v>
      </c>
      <c r="GMS95" s="23" t="s">
        <v>133</v>
      </c>
      <c r="GMT95" s="23" t="s">
        <v>133</v>
      </c>
      <c r="GMU95" s="23" t="s">
        <v>133</v>
      </c>
      <c r="GMV95" s="23" t="s">
        <v>133</v>
      </c>
      <c r="GMW95" s="23" t="s">
        <v>133</v>
      </c>
      <c r="GMX95" s="23" t="s">
        <v>133</v>
      </c>
      <c r="GMY95" s="23" t="s">
        <v>133</v>
      </c>
      <c r="GMZ95" s="23" t="s">
        <v>133</v>
      </c>
      <c r="GNA95" s="23" t="s">
        <v>133</v>
      </c>
      <c r="GNB95" s="23" t="s">
        <v>133</v>
      </c>
      <c r="GNC95" s="23" t="s">
        <v>133</v>
      </c>
      <c r="GND95" s="23" t="s">
        <v>133</v>
      </c>
      <c r="GNE95" s="23" t="s">
        <v>133</v>
      </c>
      <c r="GNF95" s="23" t="s">
        <v>133</v>
      </c>
      <c r="GNG95" s="23" t="s">
        <v>133</v>
      </c>
      <c r="GNH95" s="23" t="s">
        <v>133</v>
      </c>
      <c r="GNI95" s="23" t="s">
        <v>133</v>
      </c>
      <c r="GNJ95" s="23" t="s">
        <v>133</v>
      </c>
      <c r="GNK95" s="23" t="s">
        <v>133</v>
      </c>
      <c r="GNL95" s="23" t="s">
        <v>133</v>
      </c>
      <c r="GNM95" s="23" t="s">
        <v>133</v>
      </c>
      <c r="GNN95" s="23" t="s">
        <v>133</v>
      </c>
      <c r="GNO95" s="23" t="s">
        <v>133</v>
      </c>
      <c r="GNP95" s="23" t="s">
        <v>133</v>
      </c>
      <c r="GNQ95" s="23" t="s">
        <v>133</v>
      </c>
      <c r="GNR95" s="23" t="s">
        <v>133</v>
      </c>
      <c r="GNS95" s="23" t="s">
        <v>133</v>
      </c>
      <c r="GNT95" s="23" t="s">
        <v>133</v>
      </c>
      <c r="GNU95" s="23" t="s">
        <v>133</v>
      </c>
      <c r="GNV95" s="23" t="s">
        <v>133</v>
      </c>
      <c r="GNW95" s="23" t="s">
        <v>133</v>
      </c>
      <c r="GNX95" s="23" t="s">
        <v>133</v>
      </c>
      <c r="GNY95" s="23" t="s">
        <v>133</v>
      </c>
      <c r="GNZ95" s="23" t="s">
        <v>133</v>
      </c>
      <c r="GOA95" s="23" t="s">
        <v>133</v>
      </c>
      <c r="GOB95" s="23" t="s">
        <v>133</v>
      </c>
      <c r="GOC95" s="23" t="s">
        <v>133</v>
      </c>
      <c r="GOD95" s="23" t="s">
        <v>133</v>
      </c>
      <c r="GOE95" s="23" t="s">
        <v>133</v>
      </c>
      <c r="GOF95" s="23" t="s">
        <v>133</v>
      </c>
      <c r="GOG95" s="23" t="s">
        <v>133</v>
      </c>
      <c r="GOH95" s="23" t="s">
        <v>133</v>
      </c>
      <c r="GOI95" s="23" t="s">
        <v>133</v>
      </c>
      <c r="GOJ95" s="23" t="s">
        <v>133</v>
      </c>
      <c r="GOK95" s="23" t="s">
        <v>133</v>
      </c>
      <c r="GOL95" s="23" t="s">
        <v>133</v>
      </c>
      <c r="GOM95" s="23" t="s">
        <v>133</v>
      </c>
      <c r="GON95" s="23" t="s">
        <v>133</v>
      </c>
      <c r="GOO95" s="23" t="s">
        <v>133</v>
      </c>
      <c r="GOP95" s="23" t="s">
        <v>133</v>
      </c>
      <c r="GOQ95" s="23" t="s">
        <v>133</v>
      </c>
      <c r="GOR95" s="23" t="s">
        <v>133</v>
      </c>
      <c r="GOS95" s="23" t="s">
        <v>133</v>
      </c>
      <c r="GOT95" s="23" t="s">
        <v>133</v>
      </c>
      <c r="GOU95" s="23" t="s">
        <v>133</v>
      </c>
      <c r="GOV95" s="23" t="s">
        <v>133</v>
      </c>
      <c r="GOW95" s="23" t="s">
        <v>133</v>
      </c>
      <c r="GOX95" s="23" t="s">
        <v>133</v>
      </c>
      <c r="GOY95" s="23" t="s">
        <v>133</v>
      </c>
      <c r="GOZ95" s="23" t="s">
        <v>133</v>
      </c>
      <c r="GPA95" s="23" t="s">
        <v>133</v>
      </c>
      <c r="GPB95" s="23" t="s">
        <v>133</v>
      </c>
      <c r="GPC95" s="23" t="s">
        <v>133</v>
      </c>
      <c r="GPD95" s="23" t="s">
        <v>133</v>
      </c>
      <c r="GPE95" s="23" t="s">
        <v>133</v>
      </c>
      <c r="GPF95" s="23" t="s">
        <v>133</v>
      </c>
      <c r="GPG95" s="23" t="s">
        <v>133</v>
      </c>
      <c r="GPH95" s="23" t="s">
        <v>133</v>
      </c>
      <c r="GPI95" s="23" t="s">
        <v>133</v>
      </c>
      <c r="GPJ95" s="23" t="s">
        <v>133</v>
      </c>
      <c r="GPK95" s="23" t="s">
        <v>133</v>
      </c>
      <c r="GPL95" s="23" t="s">
        <v>133</v>
      </c>
      <c r="GPM95" s="23" t="s">
        <v>133</v>
      </c>
      <c r="GPN95" s="23" t="s">
        <v>133</v>
      </c>
      <c r="GPO95" s="23" t="s">
        <v>133</v>
      </c>
      <c r="GPP95" s="23" t="s">
        <v>133</v>
      </c>
      <c r="GPQ95" s="23" t="s">
        <v>133</v>
      </c>
      <c r="GPR95" s="23" t="s">
        <v>133</v>
      </c>
      <c r="GPS95" s="23" t="s">
        <v>133</v>
      </c>
      <c r="GPT95" s="23" t="s">
        <v>133</v>
      </c>
      <c r="GPU95" s="23" t="s">
        <v>133</v>
      </c>
      <c r="GPV95" s="23" t="s">
        <v>133</v>
      </c>
      <c r="GPW95" s="23" t="s">
        <v>133</v>
      </c>
      <c r="GPX95" s="23" t="s">
        <v>133</v>
      </c>
      <c r="GPY95" s="23" t="s">
        <v>133</v>
      </c>
      <c r="GPZ95" s="23" t="s">
        <v>133</v>
      </c>
      <c r="GQA95" s="23" t="s">
        <v>133</v>
      </c>
      <c r="GQB95" s="23" t="s">
        <v>133</v>
      </c>
      <c r="GQC95" s="23" t="s">
        <v>133</v>
      </c>
      <c r="GQD95" s="23" t="s">
        <v>133</v>
      </c>
      <c r="GQE95" s="23" t="s">
        <v>133</v>
      </c>
      <c r="GQF95" s="23" t="s">
        <v>133</v>
      </c>
      <c r="GQG95" s="23" t="s">
        <v>133</v>
      </c>
      <c r="GQH95" s="23" t="s">
        <v>133</v>
      </c>
      <c r="GQI95" s="23" t="s">
        <v>133</v>
      </c>
      <c r="GQJ95" s="23" t="s">
        <v>133</v>
      </c>
      <c r="GQK95" s="23" t="s">
        <v>133</v>
      </c>
      <c r="GQL95" s="23" t="s">
        <v>133</v>
      </c>
      <c r="GQM95" s="23" t="s">
        <v>133</v>
      </c>
      <c r="GQN95" s="23" t="s">
        <v>133</v>
      </c>
      <c r="GQO95" s="23" t="s">
        <v>133</v>
      </c>
      <c r="GQP95" s="23" t="s">
        <v>133</v>
      </c>
      <c r="GQQ95" s="23" t="s">
        <v>133</v>
      </c>
      <c r="GQR95" s="23" t="s">
        <v>133</v>
      </c>
      <c r="GQS95" s="23" t="s">
        <v>133</v>
      </c>
      <c r="GQT95" s="23" t="s">
        <v>133</v>
      </c>
      <c r="GQU95" s="23" t="s">
        <v>133</v>
      </c>
      <c r="GQV95" s="23" t="s">
        <v>133</v>
      </c>
      <c r="GQW95" s="23" t="s">
        <v>133</v>
      </c>
      <c r="GQX95" s="23" t="s">
        <v>133</v>
      </c>
      <c r="GQY95" s="23" t="s">
        <v>133</v>
      </c>
      <c r="GQZ95" s="23" t="s">
        <v>133</v>
      </c>
      <c r="GRA95" s="23" t="s">
        <v>133</v>
      </c>
      <c r="GRB95" s="23" t="s">
        <v>133</v>
      </c>
      <c r="GRC95" s="23" t="s">
        <v>133</v>
      </c>
      <c r="GRD95" s="23" t="s">
        <v>133</v>
      </c>
      <c r="GRE95" s="23" t="s">
        <v>133</v>
      </c>
      <c r="GRF95" s="23" t="s">
        <v>133</v>
      </c>
      <c r="GRG95" s="23" t="s">
        <v>133</v>
      </c>
      <c r="GRH95" s="23" t="s">
        <v>133</v>
      </c>
      <c r="GRI95" s="23" t="s">
        <v>133</v>
      </c>
      <c r="GRJ95" s="23" t="s">
        <v>133</v>
      </c>
      <c r="GRK95" s="23" t="s">
        <v>133</v>
      </c>
      <c r="GRL95" s="23" t="s">
        <v>133</v>
      </c>
      <c r="GRM95" s="23" t="s">
        <v>133</v>
      </c>
      <c r="GRN95" s="23" t="s">
        <v>133</v>
      </c>
      <c r="GRO95" s="23" t="s">
        <v>133</v>
      </c>
      <c r="GRP95" s="23" t="s">
        <v>133</v>
      </c>
      <c r="GRQ95" s="23" t="s">
        <v>133</v>
      </c>
      <c r="GRR95" s="23" t="s">
        <v>133</v>
      </c>
      <c r="GRS95" s="23" t="s">
        <v>133</v>
      </c>
      <c r="GRT95" s="23" t="s">
        <v>133</v>
      </c>
      <c r="GRU95" s="23" t="s">
        <v>133</v>
      </c>
      <c r="GRV95" s="23" t="s">
        <v>133</v>
      </c>
      <c r="GRW95" s="23" t="s">
        <v>133</v>
      </c>
      <c r="GRX95" s="23" t="s">
        <v>133</v>
      </c>
      <c r="GRY95" s="23" t="s">
        <v>133</v>
      </c>
      <c r="GRZ95" s="23" t="s">
        <v>133</v>
      </c>
      <c r="GSA95" s="23" t="s">
        <v>133</v>
      </c>
      <c r="GSB95" s="23" t="s">
        <v>133</v>
      </c>
      <c r="GSC95" s="23" t="s">
        <v>133</v>
      </c>
      <c r="GSD95" s="23" t="s">
        <v>133</v>
      </c>
      <c r="GSE95" s="23" t="s">
        <v>133</v>
      </c>
      <c r="GSF95" s="23" t="s">
        <v>133</v>
      </c>
      <c r="GSG95" s="23" t="s">
        <v>133</v>
      </c>
      <c r="GSH95" s="23" t="s">
        <v>133</v>
      </c>
      <c r="GSI95" s="23" t="s">
        <v>133</v>
      </c>
      <c r="GSJ95" s="23" t="s">
        <v>133</v>
      </c>
      <c r="GSK95" s="23" t="s">
        <v>133</v>
      </c>
      <c r="GSL95" s="23" t="s">
        <v>133</v>
      </c>
      <c r="GSM95" s="23" t="s">
        <v>133</v>
      </c>
      <c r="GSN95" s="23" t="s">
        <v>133</v>
      </c>
      <c r="GSO95" s="23" t="s">
        <v>133</v>
      </c>
      <c r="GSP95" s="23" t="s">
        <v>133</v>
      </c>
      <c r="GSQ95" s="23" t="s">
        <v>133</v>
      </c>
      <c r="GSR95" s="23" t="s">
        <v>133</v>
      </c>
      <c r="GSS95" s="23" t="s">
        <v>133</v>
      </c>
      <c r="GST95" s="23" t="s">
        <v>133</v>
      </c>
      <c r="GSU95" s="23" t="s">
        <v>133</v>
      </c>
      <c r="GSV95" s="23" t="s">
        <v>133</v>
      </c>
      <c r="GSW95" s="23" t="s">
        <v>133</v>
      </c>
      <c r="GSX95" s="23" t="s">
        <v>133</v>
      </c>
      <c r="GSY95" s="23" t="s">
        <v>133</v>
      </c>
      <c r="GSZ95" s="23" t="s">
        <v>133</v>
      </c>
      <c r="GTA95" s="23" t="s">
        <v>133</v>
      </c>
      <c r="GTB95" s="23" t="s">
        <v>133</v>
      </c>
      <c r="GTC95" s="23" t="s">
        <v>133</v>
      </c>
      <c r="GTD95" s="23" t="s">
        <v>133</v>
      </c>
      <c r="GTE95" s="23" t="s">
        <v>133</v>
      </c>
      <c r="GTF95" s="23" t="s">
        <v>133</v>
      </c>
      <c r="GTG95" s="23" t="s">
        <v>133</v>
      </c>
      <c r="GTH95" s="23" t="s">
        <v>133</v>
      </c>
      <c r="GTI95" s="23" t="s">
        <v>133</v>
      </c>
      <c r="GTJ95" s="23" t="s">
        <v>133</v>
      </c>
      <c r="GTK95" s="23" t="s">
        <v>133</v>
      </c>
      <c r="GTL95" s="23" t="s">
        <v>133</v>
      </c>
      <c r="GTM95" s="23" t="s">
        <v>133</v>
      </c>
      <c r="GTN95" s="23" t="s">
        <v>133</v>
      </c>
      <c r="GTO95" s="23" t="s">
        <v>133</v>
      </c>
      <c r="GTP95" s="23" t="s">
        <v>133</v>
      </c>
      <c r="GTQ95" s="23" t="s">
        <v>133</v>
      </c>
      <c r="GTR95" s="23" t="s">
        <v>133</v>
      </c>
      <c r="GTS95" s="23" t="s">
        <v>133</v>
      </c>
      <c r="GTT95" s="23" t="s">
        <v>133</v>
      </c>
      <c r="GTU95" s="23" t="s">
        <v>133</v>
      </c>
      <c r="GTV95" s="23" t="s">
        <v>133</v>
      </c>
      <c r="GTW95" s="23" t="s">
        <v>133</v>
      </c>
      <c r="GTX95" s="23" t="s">
        <v>133</v>
      </c>
      <c r="GTY95" s="23" t="s">
        <v>133</v>
      </c>
      <c r="GTZ95" s="23" t="s">
        <v>133</v>
      </c>
      <c r="GUA95" s="23" t="s">
        <v>133</v>
      </c>
      <c r="GUB95" s="23" t="s">
        <v>133</v>
      </c>
      <c r="GUC95" s="23" t="s">
        <v>133</v>
      </c>
      <c r="GUD95" s="23" t="s">
        <v>133</v>
      </c>
      <c r="GUE95" s="23" t="s">
        <v>133</v>
      </c>
      <c r="GUF95" s="23" t="s">
        <v>133</v>
      </c>
      <c r="GUG95" s="23" t="s">
        <v>133</v>
      </c>
      <c r="GUH95" s="23" t="s">
        <v>133</v>
      </c>
      <c r="GUI95" s="23" t="s">
        <v>133</v>
      </c>
      <c r="GUJ95" s="23" t="s">
        <v>133</v>
      </c>
      <c r="GUK95" s="23" t="s">
        <v>133</v>
      </c>
      <c r="GUL95" s="23" t="s">
        <v>133</v>
      </c>
      <c r="GUM95" s="23" t="s">
        <v>133</v>
      </c>
      <c r="GUN95" s="23" t="s">
        <v>133</v>
      </c>
      <c r="GUO95" s="23" t="s">
        <v>133</v>
      </c>
      <c r="GUP95" s="23" t="s">
        <v>133</v>
      </c>
      <c r="GUQ95" s="23" t="s">
        <v>133</v>
      </c>
      <c r="GUR95" s="23" t="s">
        <v>133</v>
      </c>
      <c r="GUS95" s="23" t="s">
        <v>133</v>
      </c>
      <c r="GUT95" s="23" t="s">
        <v>133</v>
      </c>
      <c r="GUU95" s="23" t="s">
        <v>133</v>
      </c>
      <c r="GUV95" s="23" t="s">
        <v>133</v>
      </c>
      <c r="GUW95" s="23" t="s">
        <v>133</v>
      </c>
      <c r="GUX95" s="23" t="s">
        <v>133</v>
      </c>
      <c r="GUY95" s="23" t="s">
        <v>133</v>
      </c>
      <c r="GUZ95" s="23" t="s">
        <v>133</v>
      </c>
      <c r="GVA95" s="23" t="s">
        <v>133</v>
      </c>
      <c r="GVB95" s="23" t="s">
        <v>133</v>
      </c>
      <c r="GVC95" s="23" t="s">
        <v>133</v>
      </c>
      <c r="GVD95" s="23" t="s">
        <v>133</v>
      </c>
      <c r="GVE95" s="23" t="s">
        <v>133</v>
      </c>
      <c r="GVF95" s="23" t="s">
        <v>133</v>
      </c>
      <c r="GVG95" s="23" t="s">
        <v>133</v>
      </c>
      <c r="GVH95" s="23" t="s">
        <v>133</v>
      </c>
      <c r="GVI95" s="23" t="s">
        <v>133</v>
      </c>
      <c r="GVJ95" s="23" t="s">
        <v>133</v>
      </c>
      <c r="GVK95" s="23" t="s">
        <v>133</v>
      </c>
      <c r="GVL95" s="23" t="s">
        <v>133</v>
      </c>
      <c r="GVM95" s="23" t="s">
        <v>133</v>
      </c>
      <c r="GVN95" s="23" t="s">
        <v>133</v>
      </c>
      <c r="GVO95" s="23" t="s">
        <v>133</v>
      </c>
      <c r="GVP95" s="23" t="s">
        <v>133</v>
      </c>
      <c r="GVQ95" s="23" t="s">
        <v>133</v>
      </c>
      <c r="GVR95" s="23" t="s">
        <v>133</v>
      </c>
      <c r="GVS95" s="23" t="s">
        <v>133</v>
      </c>
      <c r="GVT95" s="23" t="s">
        <v>133</v>
      </c>
      <c r="GVU95" s="23" t="s">
        <v>133</v>
      </c>
      <c r="GVV95" s="23" t="s">
        <v>133</v>
      </c>
      <c r="GVW95" s="23" t="s">
        <v>133</v>
      </c>
      <c r="GVX95" s="23" t="s">
        <v>133</v>
      </c>
      <c r="GVY95" s="23" t="s">
        <v>133</v>
      </c>
      <c r="GVZ95" s="23" t="s">
        <v>133</v>
      </c>
      <c r="GWA95" s="23" t="s">
        <v>133</v>
      </c>
      <c r="GWB95" s="23" t="s">
        <v>133</v>
      </c>
      <c r="GWC95" s="23" t="s">
        <v>133</v>
      </c>
      <c r="GWD95" s="23" t="s">
        <v>133</v>
      </c>
      <c r="GWE95" s="23" t="s">
        <v>133</v>
      </c>
      <c r="GWF95" s="23" t="s">
        <v>133</v>
      </c>
      <c r="GWG95" s="23" t="s">
        <v>133</v>
      </c>
      <c r="GWH95" s="23" t="s">
        <v>133</v>
      </c>
      <c r="GWI95" s="23" t="s">
        <v>133</v>
      </c>
      <c r="GWJ95" s="23" t="s">
        <v>133</v>
      </c>
      <c r="GWK95" s="23" t="s">
        <v>133</v>
      </c>
      <c r="GWL95" s="23" t="s">
        <v>133</v>
      </c>
      <c r="GWM95" s="23" t="s">
        <v>133</v>
      </c>
      <c r="GWN95" s="23" t="s">
        <v>133</v>
      </c>
      <c r="GWO95" s="23" t="s">
        <v>133</v>
      </c>
      <c r="GWP95" s="23" t="s">
        <v>133</v>
      </c>
      <c r="GWQ95" s="23" t="s">
        <v>133</v>
      </c>
      <c r="GWR95" s="23" t="s">
        <v>133</v>
      </c>
      <c r="GWS95" s="23" t="s">
        <v>133</v>
      </c>
      <c r="GWT95" s="23" t="s">
        <v>133</v>
      </c>
      <c r="GWU95" s="23" t="s">
        <v>133</v>
      </c>
      <c r="GWV95" s="23" t="s">
        <v>133</v>
      </c>
      <c r="GWW95" s="23" t="s">
        <v>133</v>
      </c>
      <c r="GWX95" s="23" t="s">
        <v>133</v>
      </c>
      <c r="GWY95" s="23" t="s">
        <v>133</v>
      </c>
      <c r="GWZ95" s="23" t="s">
        <v>133</v>
      </c>
      <c r="GXA95" s="23" t="s">
        <v>133</v>
      </c>
      <c r="GXB95" s="23" t="s">
        <v>133</v>
      </c>
      <c r="GXC95" s="23" t="s">
        <v>133</v>
      </c>
      <c r="GXD95" s="23" t="s">
        <v>133</v>
      </c>
      <c r="GXE95" s="23" t="s">
        <v>133</v>
      </c>
      <c r="GXF95" s="23" t="s">
        <v>133</v>
      </c>
      <c r="GXG95" s="23" t="s">
        <v>133</v>
      </c>
      <c r="GXH95" s="23" t="s">
        <v>133</v>
      </c>
      <c r="GXI95" s="23" t="s">
        <v>133</v>
      </c>
      <c r="GXJ95" s="23" t="s">
        <v>133</v>
      </c>
      <c r="GXK95" s="23" t="s">
        <v>133</v>
      </c>
      <c r="GXL95" s="23" t="s">
        <v>133</v>
      </c>
      <c r="GXM95" s="23" t="s">
        <v>133</v>
      </c>
      <c r="GXN95" s="23" t="s">
        <v>133</v>
      </c>
      <c r="GXO95" s="23" t="s">
        <v>133</v>
      </c>
      <c r="GXP95" s="23" t="s">
        <v>133</v>
      </c>
      <c r="GXQ95" s="23" t="s">
        <v>133</v>
      </c>
      <c r="GXR95" s="23" t="s">
        <v>133</v>
      </c>
      <c r="GXS95" s="23" t="s">
        <v>133</v>
      </c>
      <c r="GXT95" s="23" t="s">
        <v>133</v>
      </c>
      <c r="GXU95" s="23" t="s">
        <v>133</v>
      </c>
      <c r="GXV95" s="23" t="s">
        <v>133</v>
      </c>
      <c r="GXW95" s="23" t="s">
        <v>133</v>
      </c>
      <c r="GXX95" s="23" t="s">
        <v>133</v>
      </c>
      <c r="GXY95" s="23" t="s">
        <v>133</v>
      </c>
      <c r="GXZ95" s="23" t="s">
        <v>133</v>
      </c>
      <c r="GYA95" s="23" t="s">
        <v>133</v>
      </c>
      <c r="GYB95" s="23" t="s">
        <v>133</v>
      </c>
      <c r="GYC95" s="23" t="s">
        <v>133</v>
      </c>
      <c r="GYD95" s="23" t="s">
        <v>133</v>
      </c>
      <c r="GYE95" s="23" t="s">
        <v>133</v>
      </c>
      <c r="GYF95" s="23" t="s">
        <v>133</v>
      </c>
      <c r="GYG95" s="23" t="s">
        <v>133</v>
      </c>
      <c r="GYH95" s="23" t="s">
        <v>133</v>
      </c>
      <c r="GYI95" s="23" t="s">
        <v>133</v>
      </c>
      <c r="GYJ95" s="23" t="s">
        <v>133</v>
      </c>
      <c r="GYK95" s="23" t="s">
        <v>133</v>
      </c>
      <c r="GYL95" s="23" t="s">
        <v>133</v>
      </c>
      <c r="GYM95" s="23" t="s">
        <v>133</v>
      </c>
      <c r="GYN95" s="23" t="s">
        <v>133</v>
      </c>
      <c r="GYO95" s="23" t="s">
        <v>133</v>
      </c>
      <c r="GYP95" s="23" t="s">
        <v>133</v>
      </c>
      <c r="GYQ95" s="23" t="s">
        <v>133</v>
      </c>
      <c r="GYR95" s="23" t="s">
        <v>133</v>
      </c>
      <c r="GYS95" s="23" t="s">
        <v>133</v>
      </c>
      <c r="GYT95" s="23" t="s">
        <v>133</v>
      </c>
      <c r="GYU95" s="23" t="s">
        <v>133</v>
      </c>
      <c r="GYV95" s="23" t="s">
        <v>133</v>
      </c>
      <c r="GYW95" s="23" t="s">
        <v>133</v>
      </c>
      <c r="GYX95" s="23" t="s">
        <v>133</v>
      </c>
      <c r="GYY95" s="23" t="s">
        <v>133</v>
      </c>
      <c r="GYZ95" s="23" t="s">
        <v>133</v>
      </c>
      <c r="GZA95" s="23" t="s">
        <v>133</v>
      </c>
      <c r="GZB95" s="23" t="s">
        <v>133</v>
      </c>
      <c r="GZC95" s="23" t="s">
        <v>133</v>
      </c>
      <c r="GZD95" s="23" t="s">
        <v>133</v>
      </c>
      <c r="GZE95" s="23" t="s">
        <v>133</v>
      </c>
      <c r="GZF95" s="23" t="s">
        <v>133</v>
      </c>
      <c r="GZG95" s="23" t="s">
        <v>133</v>
      </c>
      <c r="GZH95" s="23" t="s">
        <v>133</v>
      </c>
      <c r="GZI95" s="23" t="s">
        <v>133</v>
      </c>
      <c r="GZJ95" s="23" t="s">
        <v>133</v>
      </c>
      <c r="GZK95" s="23" t="s">
        <v>133</v>
      </c>
      <c r="GZL95" s="23" t="s">
        <v>133</v>
      </c>
      <c r="GZM95" s="23" t="s">
        <v>133</v>
      </c>
      <c r="GZN95" s="23" t="s">
        <v>133</v>
      </c>
      <c r="GZO95" s="23" t="s">
        <v>133</v>
      </c>
      <c r="GZP95" s="23" t="s">
        <v>133</v>
      </c>
      <c r="GZQ95" s="23" t="s">
        <v>133</v>
      </c>
      <c r="GZR95" s="23" t="s">
        <v>133</v>
      </c>
      <c r="GZS95" s="23" t="s">
        <v>133</v>
      </c>
      <c r="GZT95" s="23" t="s">
        <v>133</v>
      </c>
      <c r="GZU95" s="23" t="s">
        <v>133</v>
      </c>
      <c r="GZV95" s="23" t="s">
        <v>133</v>
      </c>
      <c r="GZW95" s="23" t="s">
        <v>133</v>
      </c>
      <c r="GZX95" s="23" t="s">
        <v>133</v>
      </c>
      <c r="GZY95" s="23" t="s">
        <v>133</v>
      </c>
      <c r="GZZ95" s="23" t="s">
        <v>133</v>
      </c>
      <c r="HAA95" s="23" t="s">
        <v>133</v>
      </c>
      <c r="HAB95" s="23" t="s">
        <v>133</v>
      </c>
      <c r="HAC95" s="23" t="s">
        <v>133</v>
      </c>
      <c r="HAD95" s="23" t="s">
        <v>133</v>
      </c>
      <c r="HAE95" s="23" t="s">
        <v>133</v>
      </c>
      <c r="HAF95" s="23" t="s">
        <v>133</v>
      </c>
      <c r="HAG95" s="23" t="s">
        <v>133</v>
      </c>
      <c r="HAH95" s="23" t="s">
        <v>133</v>
      </c>
      <c r="HAI95" s="23" t="s">
        <v>133</v>
      </c>
      <c r="HAJ95" s="23" t="s">
        <v>133</v>
      </c>
      <c r="HAK95" s="23" t="s">
        <v>133</v>
      </c>
      <c r="HAL95" s="23" t="s">
        <v>133</v>
      </c>
      <c r="HAM95" s="23" t="s">
        <v>133</v>
      </c>
      <c r="HAN95" s="23" t="s">
        <v>133</v>
      </c>
      <c r="HAO95" s="23" t="s">
        <v>133</v>
      </c>
      <c r="HAP95" s="23" t="s">
        <v>133</v>
      </c>
      <c r="HAQ95" s="23" t="s">
        <v>133</v>
      </c>
      <c r="HAR95" s="23" t="s">
        <v>133</v>
      </c>
      <c r="HAS95" s="23" t="s">
        <v>133</v>
      </c>
      <c r="HAT95" s="23" t="s">
        <v>133</v>
      </c>
      <c r="HAU95" s="23" t="s">
        <v>133</v>
      </c>
      <c r="HAV95" s="23" t="s">
        <v>133</v>
      </c>
      <c r="HAW95" s="23" t="s">
        <v>133</v>
      </c>
      <c r="HAX95" s="23" t="s">
        <v>133</v>
      </c>
      <c r="HAY95" s="23" t="s">
        <v>133</v>
      </c>
      <c r="HAZ95" s="23" t="s">
        <v>133</v>
      </c>
      <c r="HBA95" s="23" t="s">
        <v>133</v>
      </c>
      <c r="HBB95" s="23" t="s">
        <v>133</v>
      </c>
      <c r="HBC95" s="23" t="s">
        <v>133</v>
      </c>
      <c r="HBD95" s="23" t="s">
        <v>133</v>
      </c>
      <c r="HBE95" s="23" t="s">
        <v>133</v>
      </c>
      <c r="HBF95" s="23" t="s">
        <v>133</v>
      </c>
      <c r="HBG95" s="23" t="s">
        <v>133</v>
      </c>
      <c r="HBH95" s="23" t="s">
        <v>133</v>
      </c>
      <c r="HBI95" s="23" t="s">
        <v>133</v>
      </c>
      <c r="HBJ95" s="23" t="s">
        <v>133</v>
      </c>
      <c r="HBK95" s="23" t="s">
        <v>133</v>
      </c>
      <c r="HBL95" s="23" t="s">
        <v>133</v>
      </c>
      <c r="HBM95" s="23" t="s">
        <v>133</v>
      </c>
      <c r="HBN95" s="23" t="s">
        <v>133</v>
      </c>
      <c r="HBO95" s="23" t="s">
        <v>133</v>
      </c>
      <c r="HBP95" s="23" t="s">
        <v>133</v>
      </c>
      <c r="HBQ95" s="23" t="s">
        <v>133</v>
      </c>
      <c r="HBR95" s="23" t="s">
        <v>133</v>
      </c>
      <c r="HBS95" s="23" t="s">
        <v>133</v>
      </c>
      <c r="HBT95" s="23" t="s">
        <v>133</v>
      </c>
      <c r="HBU95" s="23" t="s">
        <v>133</v>
      </c>
      <c r="HBV95" s="23" t="s">
        <v>133</v>
      </c>
      <c r="HBW95" s="23" t="s">
        <v>133</v>
      </c>
      <c r="HBX95" s="23" t="s">
        <v>133</v>
      </c>
      <c r="HBY95" s="23" t="s">
        <v>133</v>
      </c>
      <c r="HBZ95" s="23" t="s">
        <v>133</v>
      </c>
      <c r="HCA95" s="23" t="s">
        <v>133</v>
      </c>
      <c r="HCB95" s="23" t="s">
        <v>133</v>
      </c>
      <c r="HCC95" s="23" t="s">
        <v>133</v>
      </c>
      <c r="HCD95" s="23" t="s">
        <v>133</v>
      </c>
      <c r="HCE95" s="23" t="s">
        <v>133</v>
      </c>
      <c r="HCF95" s="23" t="s">
        <v>133</v>
      </c>
      <c r="HCG95" s="23" t="s">
        <v>133</v>
      </c>
      <c r="HCH95" s="23" t="s">
        <v>133</v>
      </c>
      <c r="HCI95" s="23" t="s">
        <v>133</v>
      </c>
      <c r="HCJ95" s="23" t="s">
        <v>133</v>
      </c>
      <c r="HCK95" s="23" t="s">
        <v>133</v>
      </c>
      <c r="HCL95" s="23" t="s">
        <v>133</v>
      </c>
      <c r="HCM95" s="23" t="s">
        <v>133</v>
      </c>
      <c r="HCN95" s="23" t="s">
        <v>133</v>
      </c>
      <c r="HCO95" s="23" t="s">
        <v>133</v>
      </c>
      <c r="HCP95" s="23" t="s">
        <v>133</v>
      </c>
      <c r="HCQ95" s="23" t="s">
        <v>133</v>
      </c>
      <c r="HCR95" s="23" t="s">
        <v>133</v>
      </c>
      <c r="HCS95" s="23" t="s">
        <v>133</v>
      </c>
      <c r="HCT95" s="23" t="s">
        <v>133</v>
      </c>
      <c r="HCU95" s="23" t="s">
        <v>133</v>
      </c>
      <c r="HCV95" s="23" t="s">
        <v>133</v>
      </c>
      <c r="HCW95" s="23" t="s">
        <v>133</v>
      </c>
      <c r="HCX95" s="23" t="s">
        <v>133</v>
      </c>
      <c r="HCY95" s="23" t="s">
        <v>133</v>
      </c>
      <c r="HCZ95" s="23" t="s">
        <v>133</v>
      </c>
      <c r="HDA95" s="23" t="s">
        <v>133</v>
      </c>
      <c r="HDB95" s="23" t="s">
        <v>133</v>
      </c>
      <c r="HDC95" s="23" t="s">
        <v>133</v>
      </c>
      <c r="HDD95" s="23" t="s">
        <v>133</v>
      </c>
      <c r="HDE95" s="23" t="s">
        <v>133</v>
      </c>
      <c r="HDF95" s="23" t="s">
        <v>133</v>
      </c>
      <c r="HDG95" s="23" t="s">
        <v>133</v>
      </c>
      <c r="HDH95" s="23" t="s">
        <v>133</v>
      </c>
      <c r="HDI95" s="23" t="s">
        <v>133</v>
      </c>
      <c r="HDJ95" s="23" t="s">
        <v>133</v>
      </c>
      <c r="HDK95" s="23" t="s">
        <v>133</v>
      </c>
      <c r="HDL95" s="23" t="s">
        <v>133</v>
      </c>
      <c r="HDM95" s="23" t="s">
        <v>133</v>
      </c>
      <c r="HDN95" s="23" t="s">
        <v>133</v>
      </c>
      <c r="HDO95" s="23" t="s">
        <v>133</v>
      </c>
      <c r="HDP95" s="23" t="s">
        <v>133</v>
      </c>
      <c r="HDQ95" s="23" t="s">
        <v>133</v>
      </c>
      <c r="HDR95" s="23" t="s">
        <v>133</v>
      </c>
      <c r="HDS95" s="23" t="s">
        <v>133</v>
      </c>
      <c r="HDT95" s="23" t="s">
        <v>133</v>
      </c>
      <c r="HDU95" s="23" t="s">
        <v>133</v>
      </c>
      <c r="HDV95" s="23" t="s">
        <v>133</v>
      </c>
      <c r="HDW95" s="23" t="s">
        <v>133</v>
      </c>
      <c r="HDX95" s="23" t="s">
        <v>133</v>
      </c>
      <c r="HDY95" s="23" t="s">
        <v>133</v>
      </c>
      <c r="HDZ95" s="23" t="s">
        <v>133</v>
      </c>
      <c r="HEA95" s="23" t="s">
        <v>133</v>
      </c>
      <c r="HEB95" s="23" t="s">
        <v>133</v>
      </c>
      <c r="HEC95" s="23" t="s">
        <v>133</v>
      </c>
      <c r="HED95" s="23" t="s">
        <v>133</v>
      </c>
      <c r="HEE95" s="23" t="s">
        <v>133</v>
      </c>
      <c r="HEF95" s="23" t="s">
        <v>133</v>
      </c>
      <c r="HEG95" s="23" t="s">
        <v>133</v>
      </c>
      <c r="HEH95" s="23" t="s">
        <v>133</v>
      </c>
      <c r="HEI95" s="23" t="s">
        <v>133</v>
      </c>
      <c r="HEJ95" s="23" t="s">
        <v>133</v>
      </c>
      <c r="HEK95" s="23" t="s">
        <v>133</v>
      </c>
      <c r="HEL95" s="23" t="s">
        <v>133</v>
      </c>
      <c r="HEM95" s="23" t="s">
        <v>133</v>
      </c>
      <c r="HEN95" s="23" t="s">
        <v>133</v>
      </c>
      <c r="HEO95" s="23" t="s">
        <v>133</v>
      </c>
      <c r="HEP95" s="23" t="s">
        <v>133</v>
      </c>
      <c r="HEQ95" s="23" t="s">
        <v>133</v>
      </c>
      <c r="HER95" s="23" t="s">
        <v>133</v>
      </c>
      <c r="HES95" s="23" t="s">
        <v>133</v>
      </c>
      <c r="HET95" s="23" t="s">
        <v>133</v>
      </c>
      <c r="HEU95" s="23" t="s">
        <v>133</v>
      </c>
      <c r="HEV95" s="23" t="s">
        <v>133</v>
      </c>
      <c r="HEW95" s="23" t="s">
        <v>133</v>
      </c>
      <c r="HEX95" s="23" t="s">
        <v>133</v>
      </c>
      <c r="HEY95" s="23" t="s">
        <v>133</v>
      </c>
      <c r="HEZ95" s="23" t="s">
        <v>133</v>
      </c>
      <c r="HFA95" s="23" t="s">
        <v>133</v>
      </c>
      <c r="HFB95" s="23" t="s">
        <v>133</v>
      </c>
      <c r="HFC95" s="23" t="s">
        <v>133</v>
      </c>
      <c r="HFD95" s="23" t="s">
        <v>133</v>
      </c>
      <c r="HFE95" s="23" t="s">
        <v>133</v>
      </c>
      <c r="HFF95" s="23" t="s">
        <v>133</v>
      </c>
      <c r="HFG95" s="23" t="s">
        <v>133</v>
      </c>
      <c r="HFH95" s="23" t="s">
        <v>133</v>
      </c>
      <c r="HFI95" s="23" t="s">
        <v>133</v>
      </c>
      <c r="HFJ95" s="23" t="s">
        <v>133</v>
      </c>
      <c r="HFK95" s="23" t="s">
        <v>133</v>
      </c>
      <c r="HFL95" s="23" t="s">
        <v>133</v>
      </c>
      <c r="HFM95" s="23" t="s">
        <v>133</v>
      </c>
      <c r="HFN95" s="23" t="s">
        <v>133</v>
      </c>
      <c r="HFO95" s="23" t="s">
        <v>133</v>
      </c>
      <c r="HFP95" s="23" t="s">
        <v>133</v>
      </c>
      <c r="HFQ95" s="23" t="s">
        <v>133</v>
      </c>
      <c r="HFR95" s="23" t="s">
        <v>133</v>
      </c>
      <c r="HFS95" s="23" t="s">
        <v>133</v>
      </c>
      <c r="HFT95" s="23" t="s">
        <v>133</v>
      </c>
      <c r="HFU95" s="23" t="s">
        <v>133</v>
      </c>
      <c r="HFV95" s="23" t="s">
        <v>133</v>
      </c>
      <c r="HFW95" s="23" t="s">
        <v>133</v>
      </c>
      <c r="HFX95" s="23" t="s">
        <v>133</v>
      </c>
      <c r="HFY95" s="23" t="s">
        <v>133</v>
      </c>
      <c r="HFZ95" s="23" t="s">
        <v>133</v>
      </c>
      <c r="HGA95" s="23" t="s">
        <v>133</v>
      </c>
      <c r="HGB95" s="23" t="s">
        <v>133</v>
      </c>
      <c r="HGC95" s="23" t="s">
        <v>133</v>
      </c>
      <c r="HGD95" s="23" t="s">
        <v>133</v>
      </c>
      <c r="HGE95" s="23" t="s">
        <v>133</v>
      </c>
      <c r="HGF95" s="23" t="s">
        <v>133</v>
      </c>
      <c r="HGG95" s="23" t="s">
        <v>133</v>
      </c>
      <c r="HGH95" s="23" t="s">
        <v>133</v>
      </c>
      <c r="HGI95" s="23" t="s">
        <v>133</v>
      </c>
      <c r="HGJ95" s="23" t="s">
        <v>133</v>
      </c>
      <c r="HGK95" s="23" t="s">
        <v>133</v>
      </c>
      <c r="HGL95" s="23" t="s">
        <v>133</v>
      </c>
      <c r="HGM95" s="23" t="s">
        <v>133</v>
      </c>
      <c r="HGN95" s="23" t="s">
        <v>133</v>
      </c>
      <c r="HGO95" s="23" t="s">
        <v>133</v>
      </c>
      <c r="HGP95" s="23" t="s">
        <v>133</v>
      </c>
      <c r="HGQ95" s="23" t="s">
        <v>133</v>
      </c>
      <c r="HGR95" s="23" t="s">
        <v>133</v>
      </c>
      <c r="HGS95" s="23" t="s">
        <v>133</v>
      </c>
      <c r="HGT95" s="23" t="s">
        <v>133</v>
      </c>
      <c r="HGU95" s="23" t="s">
        <v>133</v>
      </c>
      <c r="HGV95" s="23" t="s">
        <v>133</v>
      </c>
      <c r="HGW95" s="23" t="s">
        <v>133</v>
      </c>
      <c r="HGX95" s="23" t="s">
        <v>133</v>
      </c>
      <c r="HGY95" s="23" t="s">
        <v>133</v>
      </c>
      <c r="HGZ95" s="23" t="s">
        <v>133</v>
      </c>
      <c r="HHA95" s="23" t="s">
        <v>133</v>
      </c>
      <c r="HHB95" s="23" t="s">
        <v>133</v>
      </c>
      <c r="HHC95" s="23" t="s">
        <v>133</v>
      </c>
      <c r="HHD95" s="23" t="s">
        <v>133</v>
      </c>
      <c r="HHE95" s="23" t="s">
        <v>133</v>
      </c>
      <c r="HHF95" s="23" t="s">
        <v>133</v>
      </c>
      <c r="HHG95" s="23" t="s">
        <v>133</v>
      </c>
      <c r="HHH95" s="23" t="s">
        <v>133</v>
      </c>
      <c r="HHI95" s="23" t="s">
        <v>133</v>
      </c>
      <c r="HHJ95" s="23" t="s">
        <v>133</v>
      </c>
      <c r="HHK95" s="23" t="s">
        <v>133</v>
      </c>
      <c r="HHL95" s="23" t="s">
        <v>133</v>
      </c>
      <c r="HHM95" s="23" t="s">
        <v>133</v>
      </c>
      <c r="HHN95" s="23" t="s">
        <v>133</v>
      </c>
      <c r="HHO95" s="23" t="s">
        <v>133</v>
      </c>
      <c r="HHP95" s="23" t="s">
        <v>133</v>
      </c>
      <c r="HHQ95" s="23" t="s">
        <v>133</v>
      </c>
      <c r="HHR95" s="23" t="s">
        <v>133</v>
      </c>
      <c r="HHS95" s="23" t="s">
        <v>133</v>
      </c>
      <c r="HHT95" s="23" t="s">
        <v>133</v>
      </c>
      <c r="HHU95" s="23" t="s">
        <v>133</v>
      </c>
      <c r="HHV95" s="23" t="s">
        <v>133</v>
      </c>
      <c r="HHW95" s="23" t="s">
        <v>133</v>
      </c>
      <c r="HHX95" s="23" t="s">
        <v>133</v>
      </c>
      <c r="HHY95" s="23" t="s">
        <v>133</v>
      </c>
      <c r="HHZ95" s="23" t="s">
        <v>133</v>
      </c>
      <c r="HIA95" s="23" t="s">
        <v>133</v>
      </c>
      <c r="HIB95" s="23" t="s">
        <v>133</v>
      </c>
      <c r="HIC95" s="23" t="s">
        <v>133</v>
      </c>
      <c r="HID95" s="23" t="s">
        <v>133</v>
      </c>
      <c r="HIE95" s="23" t="s">
        <v>133</v>
      </c>
      <c r="HIF95" s="23" t="s">
        <v>133</v>
      </c>
      <c r="HIG95" s="23" t="s">
        <v>133</v>
      </c>
      <c r="HIH95" s="23" t="s">
        <v>133</v>
      </c>
      <c r="HII95" s="23" t="s">
        <v>133</v>
      </c>
      <c r="HIJ95" s="23" t="s">
        <v>133</v>
      </c>
      <c r="HIK95" s="23" t="s">
        <v>133</v>
      </c>
      <c r="HIL95" s="23" t="s">
        <v>133</v>
      </c>
      <c r="HIM95" s="23" t="s">
        <v>133</v>
      </c>
      <c r="HIN95" s="23" t="s">
        <v>133</v>
      </c>
      <c r="HIO95" s="23" t="s">
        <v>133</v>
      </c>
      <c r="HIP95" s="23" t="s">
        <v>133</v>
      </c>
      <c r="HIQ95" s="23" t="s">
        <v>133</v>
      </c>
      <c r="HIR95" s="23" t="s">
        <v>133</v>
      </c>
      <c r="HIS95" s="23" t="s">
        <v>133</v>
      </c>
      <c r="HIT95" s="23" t="s">
        <v>133</v>
      </c>
      <c r="HIU95" s="23" t="s">
        <v>133</v>
      </c>
      <c r="HIV95" s="23" t="s">
        <v>133</v>
      </c>
      <c r="HIW95" s="23" t="s">
        <v>133</v>
      </c>
      <c r="HIX95" s="23" t="s">
        <v>133</v>
      </c>
      <c r="HIY95" s="23" t="s">
        <v>133</v>
      </c>
      <c r="HIZ95" s="23" t="s">
        <v>133</v>
      </c>
      <c r="HJA95" s="23" t="s">
        <v>133</v>
      </c>
      <c r="HJB95" s="23" t="s">
        <v>133</v>
      </c>
      <c r="HJC95" s="23" t="s">
        <v>133</v>
      </c>
      <c r="HJD95" s="23" t="s">
        <v>133</v>
      </c>
      <c r="HJE95" s="23" t="s">
        <v>133</v>
      </c>
      <c r="HJF95" s="23" t="s">
        <v>133</v>
      </c>
      <c r="HJG95" s="23" t="s">
        <v>133</v>
      </c>
      <c r="HJH95" s="23" t="s">
        <v>133</v>
      </c>
      <c r="HJI95" s="23" t="s">
        <v>133</v>
      </c>
      <c r="HJJ95" s="23" t="s">
        <v>133</v>
      </c>
      <c r="HJK95" s="23" t="s">
        <v>133</v>
      </c>
      <c r="HJL95" s="23" t="s">
        <v>133</v>
      </c>
      <c r="HJM95" s="23" t="s">
        <v>133</v>
      </c>
      <c r="HJN95" s="23" t="s">
        <v>133</v>
      </c>
      <c r="HJO95" s="23" t="s">
        <v>133</v>
      </c>
      <c r="HJP95" s="23" t="s">
        <v>133</v>
      </c>
      <c r="HJQ95" s="23" t="s">
        <v>133</v>
      </c>
      <c r="HJR95" s="23" t="s">
        <v>133</v>
      </c>
      <c r="HJS95" s="23" t="s">
        <v>133</v>
      </c>
      <c r="HJT95" s="23" t="s">
        <v>133</v>
      </c>
      <c r="HJU95" s="23" t="s">
        <v>133</v>
      </c>
      <c r="HJV95" s="23" t="s">
        <v>133</v>
      </c>
      <c r="HJW95" s="23" t="s">
        <v>133</v>
      </c>
      <c r="HJX95" s="23" t="s">
        <v>133</v>
      </c>
      <c r="HJY95" s="23" t="s">
        <v>133</v>
      </c>
      <c r="HJZ95" s="23" t="s">
        <v>133</v>
      </c>
      <c r="HKA95" s="23" t="s">
        <v>133</v>
      </c>
      <c r="HKB95" s="23" t="s">
        <v>133</v>
      </c>
      <c r="HKC95" s="23" t="s">
        <v>133</v>
      </c>
      <c r="HKD95" s="23" t="s">
        <v>133</v>
      </c>
      <c r="HKE95" s="23" t="s">
        <v>133</v>
      </c>
      <c r="HKF95" s="23" t="s">
        <v>133</v>
      </c>
      <c r="HKG95" s="23" t="s">
        <v>133</v>
      </c>
      <c r="HKH95" s="23" t="s">
        <v>133</v>
      </c>
      <c r="HKI95" s="23" t="s">
        <v>133</v>
      </c>
      <c r="HKJ95" s="23" t="s">
        <v>133</v>
      </c>
      <c r="HKK95" s="23" t="s">
        <v>133</v>
      </c>
      <c r="HKL95" s="23" t="s">
        <v>133</v>
      </c>
      <c r="HKM95" s="23" t="s">
        <v>133</v>
      </c>
      <c r="HKN95" s="23" t="s">
        <v>133</v>
      </c>
      <c r="HKO95" s="23" t="s">
        <v>133</v>
      </c>
      <c r="HKP95" s="23" t="s">
        <v>133</v>
      </c>
      <c r="HKQ95" s="23" t="s">
        <v>133</v>
      </c>
      <c r="HKR95" s="23" t="s">
        <v>133</v>
      </c>
      <c r="HKS95" s="23" t="s">
        <v>133</v>
      </c>
      <c r="HKT95" s="23" t="s">
        <v>133</v>
      </c>
      <c r="HKU95" s="23" t="s">
        <v>133</v>
      </c>
      <c r="HKV95" s="23" t="s">
        <v>133</v>
      </c>
      <c r="HKW95" s="23" t="s">
        <v>133</v>
      </c>
      <c r="HKX95" s="23" t="s">
        <v>133</v>
      </c>
      <c r="HKY95" s="23" t="s">
        <v>133</v>
      </c>
      <c r="HKZ95" s="23" t="s">
        <v>133</v>
      </c>
      <c r="HLA95" s="23" t="s">
        <v>133</v>
      </c>
      <c r="HLB95" s="23" t="s">
        <v>133</v>
      </c>
      <c r="HLC95" s="23" t="s">
        <v>133</v>
      </c>
      <c r="HLD95" s="23" t="s">
        <v>133</v>
      </c>
      <c r="HLE95" s="23" t="s">
        <v>133</v>
      </c>
      <c r="HLF95" s="23" t="s">
        <v>133</v>
      </c>
      <c r="HLG95" s="23" t="s">
        <v>133</v>
      </c>
      <c r="HLH95" s="23" t="s">
        <v>133</v>
      </c>
      <c r="HLI95" s="23" t="s">
        <v>133</v>
      </c>
      <c r="HLJ95" s="23" t="s">
        <v>133</v>
      </c>
      <c r="HLK95" s="23" t="s">
        <v>133</v>
      </c>
      <c r="HLL95" s="23" t="s">
        <v>133</v>
      </c>
      <c r="HLM95" s="23" t="s">
        <v>133</v>
      </c>
      <c r="HLN95" s="23" t="s">
        <v>133</v>
      </c>
      <c r="HLO95" s="23" t="s">
        <v>133</v>
      </c>
      <c r="HLP95" s="23" t="s">
        <v>133</v>
      </c>
      <c r="HLQ95" s="23" t="s">
        <v>133</v>
      </c>
      <c r="HLR95" s="23" t="s">
        <v>133</v>
      </c>
      <c r="HLS95" s="23" t="s">
        <v>133</v>
      </c>
      <c r="HLT95" s="23" t="s">
        <v>133</v>
      </c>
      <c r="HLU95" s="23" t="s">
        <v>133</v>
      </c>
      <c r="HLV95" s="23" t="s">
        <v>133</v>
      </c>
      <c r="HLW95" s="23" t="s">
        <v>133</v>
      </c>
      <c r="HLX95" s="23" t="s">
        <v>133</v>
      </c>
      <c r="HLY95" s="23" t="s">
        <v>133</v>
      </c>
      <c r="HLZ95" s="23" t="s">
        <v>133</v>
      </c>
      <c r="HMA95" s="23" t="s">
        <v>133</v>
      </c>
      <c r="HMB95" s="23" t="s">
        <v>133</v>
      </c>
      <c r="HMC95" s="23" t="s">
        <v>133</v>
      </c>
      <c r="HMD95" s="23" t="s">
        <v>133</v>
      </c>
      <c r="HME95" s="23" t="s">
        <v>133</v>
      </c>
      <c r="HMF95" s="23" t="s">
        <v>133</v>
      </c>
      <c r="HMG95" s="23" t="s">
        <v>133</v>
      </c>
      <c r="HMH95" s="23" t="s">
        <v>133</v>
      </c>
      <c r="HMI95" s="23" t="s">
        <v>133</v>
      </c>
      <c r="HMJ95" s="23" t="s">
        <v>133</v>
      </c>
      <c r="HMK95" s="23" t="s">
        <v>133</v>
      </c>
      <c r="HML95" s="23" t="s">
        <v>133</v>
      </c>
      <c r="HMM95" s="23" t="s">
        <v>133</v>
      </c>
      <c r="HMN95" s="23" t="s">
        <v>133</v>
      </c>
      <c r="HMO95" s="23" t="s">
        <v>133</v>
      </c>
      <c r="HMP95" s="23" t="s">
        <v>133</v>
      </c>
      <c r="HMQ95" s="23" t="s">
        <v>133</v>
      </c>
      <c r="HMR95" s="23" t="s">
        <v>133</v>
      </c>
      <c r="HMS95" s="23" t="s">
        <v>133</v>
      </c>
      <c r="HMT95" s="23" t="s">
        <v>133</v>
      </c>
      <c r="HMU95" s="23" t="s">
        <v>133</v>
      </c>
      <c r="HMV95" s="23" t="s">
        <v>133</v>
      </c>
      <c r="HMW95" s="23" t="s">
        <v>133</v>
      </c>
      <c r="HMX95" s="23" t="s">
        <v>133</v>
      </c>
      <c r="HMY95" s="23" t="s">
        <v>133</v>
      </c>
      <c r="HMZ95" s="23" t="s">
        <v>133</v>
      </c>
      <c r="HNA95" s="23" t="s">
        <v>133</v>
      </c>
      <c r="HNB95" s="23" t="s">
        <v>133</v>
      </c>
      <c r="HNC95" s="23" t="s">
        <v>133</v>
      </c>
      <c r="HND95" s="23" t="s">
        <v>133</v>
      </c>
      <c r="HNE95" s="23" t="s">
        <v>133</v>
      </c>
      <c r="HNF95" s="23" t="s">
        <v>133</v>
      </c>
      <c r="HNG95" s="23" t="s">
        <v>133</v>
      </c>
      <c r="HNH95" s="23" t="s">
        <v>133</v>
      </c>
      <c r="HNI95" s="23" t="s">
        <v>133</v>
      </c>
      <c r="HNJ95" s="23" t="s">
        <v>133</v>
      </c>
      <c r="HNK95" s="23" t="s">
        <v>133</v>
      </c>
      <c r="HNL95" s="23" t="s">
        <v>133</v>
      </c>
      <c r="HNM95" s="23" t="s">
        <v>133</v>
      </c>
      <c r="HNN95" s="23" t="s">
        <v>133</v>
      </c>
      <c r="HNO95" s="23" t="s">
        <v>133</v>
      </c>
      <c r="HNP95" s="23" t="s">
        <v>133</v>
      </c>
      <c r="HNQ95" s="23" t="s">
        <v>133</v>
      </c>
      <c r="HNR95" s="23" t="s">
        <v>133</v>
      </c>
      <c r="HNS95" s="23" t="s">
        <v>133</v>
      </c>
      <c r="HNT95" s="23" t="s">
        <v>133</v>
      </c>
      <c r="HNU95" s="23" t="s">
        <v>133</v>
      </c>
      <c r="HNV95" s="23" t="s">
        <v>133</v>
      </c>
      <c r="HNW95" s="23" t="s">
        <v>133</v>
      </c>
      <c r="HNX95" s="23" t="s">
        <v>133</v>
      </c>
      <c r="HNY95" s="23" t="s">
        <v>133</v>
      </c>
      <c r="HNZ95" s="23" t="s">
        <v>133</v>
      </c>
      <c r="HOA95" s="23" t="s">
        <v>133</v>
      </c>
      <c r="HOB95" s="23" t="s">
        <v>133</v>
      </c>
      <c r="HOC95" s="23" t="s">
        <v>133</v>
      </c>
      <c r="HOD95" s="23" t="s">
        <v>133</v>
      </c>
      <c r="HOE95" s="23" t="s">
        <v>133</v>
      </c>
      <c r="HOF95" s="23" t="s">
        <v>133</v>
      </c>
      <c r="HOG95" s="23" t="s">
        <v>133</v>
      </c>
      <c r="HOH95" s="23" t="s">
        <v>133</v>
      </c>
      <c r="HOI95" s="23" t="s">
        <v>133</v>
      </c>
      <c r="HOJ95" s="23" t="s">
        <v>133</v>
      </c>
      <c r="HOK95" s="23" t="s">
        <v>133</v>
      </c>
      <c r="HOL95" s="23" t="s">
        <v>133</v>
      </c>
      <c r="HOM95" s="23" t="s">
        <v>133</v>
      </c>
      <c r="HON95" s="23" t="s">
        <v>133</v>
      </c>
      <c r="HOO95" s="23" t="s">
        <v>133</v>
      </c>
      <c r="HOP95" s="23" t="s">
        <v>133</v>
      </c>
      <c r="HOQ95" s="23" t="s">
        <v>133</v>
      </c>
      <c r="HOR95" s="23" t="s">
        <v>133</v>
      </c>
      <c r="HOS95" s="23" t="s">
        <v>133</v>
      </c>
      <c r="HOT95" s="23" t="s">
        <v>133</v>
      </c>
      <c r="HOU95" s="23" t="s">
        <v>133</v>
      </c>
      <c r="HOV95" s="23" t="s">
        <v>133</v>
      </c>
      <c r="HOW95" s="23" t="s">
        <v>133</v>
      </c>
      <c r="HOX95" s="23" t="s">
        <v>133</v>
      </c>
      <c r="HOY95" s="23" t="s">
        <v>133</v>
      </c>
      <c r="HOZ95" s="23" t="s">
        <v>133</v>
      </c>
      <c r="HPA95" s="23" t="s">
        <v>133</v>
      </c>
      <c r="HPB95" s="23" t="s">
        <v>133</v>
      </c>
      <c r="HPC95" s="23" t="s">
        <v>133</v>
      </c>
      <c r="HPD95" s="23" t="s">
        <v>133</v>
      </c>
      <c r="HPE95" s="23" t="s">
        <v>133</v>
      </c>
      <c r="HPF95" s="23" t="s">
        <v>133</v>
      </c>
      <c r="HPG95" s="23" t="s">
        <v>133</v>
      </c>
      <c r="HPH95" s="23" t="s">
        <v>133</v>
      </c>
      <c r="HPI95" s="23" t="s">
        <v>133</v>
      </c>
      <c r="HPJ95" s="23" t="s">
        <v>133</v>
      </c>
      <c r="HPK95" s="23" t="s">
        <v>133</v>
      </c>
      <c r="HPL95" s="23" t="s">
        <v>133</v>
      </c>
      <c r="HPM95" s="23" t="s">
        <v>133</v>
      </c>
      <c r="HPN95" s="23" t="s">
        <v>133</v>
      </c>
      <c r="HPO95" s="23" t="s">
        <v>133</v>
      </c>
      <c r="HPP95" s="23" t="s">
        <v>133</v>
      </c>
      <c r="HPQ95" s="23" t="s">
        <v>133</v>
      </c>
      <c r="HPR95" s="23" t="s">
        <v>133</v>
      </c>
      <c r="HPS95" s="23" t="s">
        <v>133</v>
      </c>
      <c r="HPT95" s="23" t="s">
        <v>133</v>
      </c>
      <c r="HPU95" s="23" t="s">
        <v>133</v>
      </c>
      <c r="HPV95" s="23" t="s">
        <v>133</v>
      </c>
      <c r="HPW95" s="23" t="s">
        <v>133</v>
      </c>
      <c r="HPX95" s="23" t="s">
        <v>133</v>
      </c>
      <c r="HPY95" s="23" t="s">
        <v>133</v>
      </c>
      <c r="HPZ95" s="23" t="s">
        <v>133</v>
      </c>
      <c r="HQA95" s="23" t="s">
        <v>133</v>
      </c>
      <c r="HQB95" s="23" t="s">
        <v>133</v>
      </c>
      <c r="HQC95" s="23" t="s">
        <v>133</v>
      </c>
      <c r="HQD95" s="23" t="s">
        <v>133</v>
      </c>
      <c r="HQE95" s="23" t="s">
        <v>133</v>
      </c>
      <c r="HQF95" s="23" t="s">
        <v>133</v>
      </c>
      <c r="HQG95" s="23" t="s">
        <v>133</v>
      </c>
      <c r="HQH95" s="23" t="s">
        <v>133</v>
      </c>
      <c r="HQI95" s="23" t="s">
        <v>133</v>
      </c>
      <c r="HQJ95" s="23" t="s">
        <v>133</v>
      </c>
      <c r="HQK95" s="23" t="s">
        <v>133</v>
      </c>
      <c r="HQL95" s="23" t="s">
        <v>133</v>
      </c>
      <c r="HQM95" s="23" t="s">
        <v>133</v>
      </c>
      <c r="HQN95" s="23" t="s">
        <v>133</v>
      </c>
      <c r="HQO95" s="23" t="s">
        <v>133</v>
      </c>
      <c r="HQP95" s="23" t="s">
        <v>133</v>
      </c>
      <c r="HQQ95" s="23" t="s">
        <v>133</v>
      </c>
      <c r="HQR95" s="23" t="s">
        <v>133</v>
      </c>
      <c r="HQS95" s="23" t="s">
        <v>133</v>
      </c>
      <c r="HQT95" s="23" t="s">
        <v>133</v>
      </c>
      <c r="HQU95" s="23" t="s">
        <v>133</v>
      </c>
      <c r="HQV95" s="23" t="s">
        <v>133</v>
      </c>
      <c r="HQW95" s="23" t="s">
        <v>133</v>
      </c>
      <c r="HQX95" s="23" t="s">
        <v>133</v>
      </c>
      <c r="HQY95" s="23" t="s">
        <v>133</v>
      </c>
      <c r="HQZ95" s="23" t="s">
        <v>133</v>
      </c>
      <c r="HRA95" s="23" t="s">
        <v>133</v>
      </c>
      <c r="HRB95" s="23" t="s">
        <v>133</v>
      </c>
      <c r="HRC95" s="23" t="s">
        <v>133</v>
      </c>
      <c r="HRD95" s="23" t="s">
        <v>133</v>
      </c>
      <c r="HRE95" s="23" t="s">
        <v>133</v>
      </c>
      <c r="HRF95" s="23" t="s">
        <v>133</v>
      </c>
      <c r="HRG95" s="23" t="s">
        <v>133</v>
      </c>
      <c r="HRH95" s="23" t="s">
        <v>133</v>
      </c>
      <c r="HRI95" s="23" t="s">
        <v>133</v>
      </c>
      <c r="HRJ95" s="23" t="s">
        <v>133</v>
      </c>
      <c r="HRK95" s="23" t="s">
        <v>133</v>
      </c>
      <c r="HRL95" s="23" t="s">
        <v>133</v>
      </c>
      <c r="HRM95" s="23" t="s">
        <v>133</v>
      </c>
      <c r="HRN95" s="23" t="s">
        <v>133</v>
      </c>
      <c r="HRO95" s="23" t="s">
        <v>133</v>
      </c>
      <c r="HRP95" s="23" t="s">
        <v>133</v>
      </c>
      <c r="HRQ95" s="23" t="s">
        <v>133</v>
      </c>
      <c r="HRR95" s="23" t="s">
        <v>133</v>
      </c>
      <c r="HRS95" s="23" t="s">
        <v>133</v>
      </c>
      <c r="HRT95" s="23" t="s">
        <v>133</v>
      </c>
      <c r="HRU95" s="23" t="s">
        <v>133</v>
      </c>
      <c r="HRV95" s="23" t="s">
        <v>133</v>
      </c>
      <c r="HRW95" s="23" t="s">
        <v>133</v>
      </c>
      <c r="HRX95" s="23" t="s">
        <v>133</v>
      </c>
      <c r="HRY95" s="23" t="s">
        <v>133</v>
      </c>
      <c r="HRZ95" s="23" t="s">
        <v>133</v>
      </c>
      <c r="HSA95" s="23" t="s">
        <v>133</v>
      </c>
      <c r="HSB95" s="23" t="s">
        <v>133</v>
      </c>
      <c r="HSC95" s="23" t="s">
        <v>133</v>
      </c>
      <c r="HSD95" s="23" t="s">
        <v>133</v>
      </c>
      <c r="HSE95" s="23" t="s">
        <v>133</v>
      </c>
      <c r="HSF95" s="23" t="s">
        <v>133</v>
      </c>
      <c r="HSG95" s="23" t="s">
        <v>133</v>
      </c>
      <c r="HSH95" s="23" t="s">
        <v>133</v>
      </c>
      <c r="HSI95" s="23" t="s">
        <v>133</v>
      </c>
      <c r="HSJ95" s="23" t="s">
        <v>133</v>
      </c>
      <c r="HSK95" s="23" t="s">
        <v>133</v>
      </c>
      <c r="HSL95" s="23" t="s">
        <v>133</v>
      </c>
      <c r="HSM95" s="23" t="s">
        <v>133</v>
      </c>
      <c r="HSN95" s="23" t="s">
        <v>133</v>
      </c>
      <c r="HSO95" s="23" t="s">
        <v>133</v>
      </c>
      <c r="HSP95" s="23" t="s">
        <v>133</v>
      </c>
      <c r="HSQ95" s="23" t="s">
        <v>133</v>
      </c>
      <c r="HSR95" s="23" t="s">
        <v>133</v>
      </c>
      <c r="HSS95" s="23" t="s">
        <v>133</v>
      </c>
      <c r="HST95" s="23" t="s">
        <v>133</v>
      </c>
      <c r="HSU95" s="23" t="s">
        <v>133</v>
      </c>
      <c r="HSV95" s="23" t="s">
        <v>133</v>
      </c>
      <c r="HSW95" s="23" t="s">
        <v>133</v>
      </c>
      <c r="HSX95" s="23" t="s">
        <v>133</v>
      </c>
      <c r="HSY95" s="23" t="s">
        <v>133</v>
      </c>
      <c r="HSZ95" s="23" t="s">
        <v>133</v>
      </c>
      <c r="HTA95" s="23" t="s">
        <v>133</v>
      </c>
      <c r="HTB95" s="23" t="s">
        <v>133</v>
      </c>
      <c r="HTC95" s="23" t="s">
        <v>133</v>
      </c>
      <c r="HTD95" s="23" t="s">
        <v>133</v>
      </c>
      <c r="HTE95" s="23" t="s">
        <v>133</v>
      </c>
      <c r="HTF95" s="23" t="s">
        <v>133</v>
      </c>
      <c r="HTG95" s="23" t="s">
        <v>133</v>
      </c>
      <c r="HTH95" s="23" t="s">
        <v>133</v>
      </c>
      <c r="HTI95" s="23" t="s">
        <v>133</v>
      </c>
      <c r="HTJ95" s="23" t="s">
        <v>133</v>
      </c>
      <c r="HTK95" s="23" t="s">
        <v>133</v>
      </c>
      <c r="HTL95" s="23" t="s">
        <v>133</v>
      </c>
      <c r="HTM95" s="23" t="s">
        <v>133</v>
      </c>
      <c r="HTN95" s="23" t="s">
        <v>133</v>
      </c>
      <c r="HTO95" s="23" t="s">
        <v>133</v>
      </c>
      <c r="HTP95" s="23" t="s">
        <v>133</v>
      </c>
      <c r="HTQ95" s="23" t="s">
        <v>133</v>
      </c>
      <c r="HTR95" s="23" t="s">
        <v>133</v>
      </c>
      <c r="HTS95" s="23" t="s">
        <v>133</v>
      </c>
      <c r="HTT95" s="23" t="s">
        <v>133</v>
      </c>
      <c r="HTU95" s="23" t="s">
        <v>133</v>
      </c>
      <c r="HTV95" s="23" t="s">
        <v>133</v>
      </c>
      <c r="HTW95" s="23" t="s">
        <v>133</v>
      </c>
      <c r="HTX95" s="23" t="s">
        <v>133</v>
      </c>
      <c r="HTY95" s="23" t="s">
        <v>133</v>
      </c>
      <c r="HTZ95" s="23" t="s">
        <v>133</v>
      </c>
      <c r="HUA95" s="23" t="s">
        <v>133</v>
      </c>
      <c r="HUB95" s="23" t="s">
        <v>133</v>
      </c>
      <c r="HUC95" s="23" t="s">
        <v>133</v>
      </c>
      <c r="HUD95" s="23" t="s">
        <v>133</v>
      </c>
      <c r="HUE95" s="23" t="s">
        <v>133</v>
      </c>
      <c r="HUF95" s="23" t="s">
        <v>133</v>
      </c>
      <c r="HUG95" s="23" t="s">
        <v>133</v>
      </c>
      <c r="HUH95" s="23" t="s">
        <v>133</v>
      </c>
      <c r="HUI95" s="23" t="s">
        <v>133</v>
      </c>
      <c r="HUJ95" s="23" t="s">
        <v>133</v>
      </c>
      <c r="HUK95" s="23" t="s">
        <v>133</v>
      </c>
      <c r="HUL95" s="23" t="s">
        <v>133</v>
      </c>
      <c r="HUM95" s="23" t="s">
        <v>133</v>
      </c>
      <c r="HUN95" s="23" t="s">
        <v>133</v>
      </c>
      <c r="HUO95" s="23" t="s">
        <v>133</v>
      </c>
      <c r="HUP95" s="23" t="s">
        <v>133</v>
      </c>
      <c r="HUQ95" s="23" t="s">
        <v>133</v>
      </c>
      <c r="HUR95" s="23" t="s">
        <v>133</v>
      </c>
      <c r="HUS95" s="23" t="s">
        <v>133</v>
      </c>
      <c r="HUT95" s="23" t="s">
        <v>133</v>
      </c>
      <c r="HUU95" s="23" t="s">
        <v>133</v>
      </c>
      <c r="HUV95" s="23" t="s">
        <v>133</v>
      </c>
      <c r="HUW95" s="23" t="s">
        <v>133</v>
      </c>
      <c r="HUX95" s="23" t="s">
        <v>133</v>
      </c>
      <c r="HUY95" s="23" t="s">
        <v>133</v>
      </c>
      <c r="HUZ95" s="23" t="s">
        <v>133</v>
      </c>
      <c r="HVA95" s="23" t="s">
        <v>133</v>
      </c>
      <c r="HVB95" s="23" t="s">
        <v>133</v>
      </c>
      <c r="HVC95" s="23" t="s">
        <v>133</v>
      </c>
      <c r="HVD95" s="23" t="s">
        <v>133</v>
      </c>
      <c r="HVE95" s="23" t="s">
        <v>133</v>
      </c>
      <c r="HVF95" s="23" t="s">
        <v>133</v>
      </c>
      <c r="HVG95" s="23" t="s">
        <v>133</v>
      </c>
      <c r="HVH95" s="23" t="s">
        <v>133</v>
      </c>
      <c r="HVI95" s="23" t="s">
        <v>133</v>
      </c>
      <c r="HVJ95" s="23" t="s">
        <v>133</v>
      </c>
      <c r="HVK95" s="23" t="s">
        <v>133</v>
      </c>
      <c r="HVL95" s="23" t="s">
        <v>133</v>
      </c>
      <c r="HVM95" s="23" t="s">
        <v>133</v>
      </c>
      <c r="HVN95" s="23" t="s">
        <v>133</v>
      </c>
      <c r="HVO95" s="23" t="s">
        <v>133</v>
      </c>
      <c r="HVP95" s="23" t="s">
        <v>133</v>
      </c>
      <c r="HVQ95" s="23" t="s">
        <v>133</v>
      </c>
      <c r="HVR95" s="23" t="s">
        <v>133</v>
      </c>
      <c r="HVS95" s="23" t="s">
        <v>133</v>
      </c>
      <c r="HVT95" s="23" t="s">
        <v>133</v>
      </c>
      <c r="HVU95" s="23" t="s">
        <v>133</v>
      </c>
      <c r="HVV95" s="23" t="s">
        <v>133</v>
      </c>
      <c r="HVW95" s="23" t="s">
        <v>133</v>
      </c>
      <c r="HVX95" s="23" t="s">
        <v>133</v>
      </c>
      <c r="HVY95" s="23" t="s">
        <v>133</v>
      </c>
      <c r="HVZ95" s="23" t="s">
        <v>133</v>
      </c>
      <c r="HWA95" s="23" t="s">
        <v>133</v>
      </c>
      <c r="HWB95" s="23" t="s">
        <v>133</v>
      </c>
      <c r="HWC95" s="23" t="s">
        <v>133</v>
      </c>
      <c r="HWD95" s="23" t="s">
        <v>133</v>
      </c>
      <c r="HWE95" s="23" t="s">
        <v>133</v>
      </c>
      <c r="HWF95" s="23" t="s">
        <v>133</v>
      </c>
      <c r="HWG95" s="23" t="s">
        <v>133</v>
      </c>
      <c r="HWH95" s="23" t="s">
        <v>133</v>
      </c>
      <c r="HWI95" s="23" t="s">
        <v>133</v>
      </c>
      <c r="HWJ95" s="23" t="s">
        <v>133</v>
      </c>
      <c r="HWK95" s="23" t="s">
        <v>133</v>
      </c>
      <c r="HWL95" s="23" t="s">
        <v>133</v>
      </c>
      <c r="HWM95" s="23" t="s">
        <v>133</v>
      </c>
      <c r="HWN95" s="23" t="s">
        <v>133</v>
      </c>
      <c r="HWO95" s="23" t="s">
        <v>133</v>
      </c>
      <c r="HWP95" s="23" t="s">
        <v>133</v>
      </c>
      <c r="HWQ95" s="23" t="s">
        <v>133</v>
      </c>
      <c r="HWR95" s="23" t="s">
        <v>133</v>
      </c>
      <c r="HWS95" s="23" t="s">
        <v>133</v>
      </c>
      <c r="HWT95" s="23" t="s">
        <v>133</v>
      </c>
      <c r="HWU95" s="23" t="s">
        <v>133</v>
      </c>
      <c r="HWV95" s="23" t="s">
        <v>133</v>
      </c>
      <c r="HWW95" s="23" t="s">
        <v>133</v>
      </c>
      <c r="HWX95" s="23" t="s">
        <v>133</v>
      </c>
      <c r="HWY95" s="23" t="s">
        <v>133</v>
      </c>
      <c r="HWZ95" s="23" t="s">
        <v>133</v>
      </c>
      <c r="HXA95" s="23" t="s">
        <v>133</v>
      </c>
      <c r="HXB95" s="23" t="s">
        <v>133</v>
      </c>
      <c r="HXC95" s="23" t="s">
        <v>133</v>
      </c>
      <c r="HXD95" s="23" t="s">
        <v>133</v>
      </c>
      <c r="HXE95" s="23" t="s">
        <v>133</v>
      </c>
      <c r="HXF95" s="23" t="s">
        <v>133</v>
      </c>
      <c r="HXG95" s="23" t="s">
        <v>133</v>
      </c>
      <c r="HXH95" s="23" t="s">
        <v>133</v>
      </c>
      <c r="HXI95" s="23" t="s">
        <v>133</v>
      </c>
      <c r="HXJ95" s="23" t="s">
        <v>133</v>
      </c>
      <c r="HXK95" s="23" t="s">
        <v>133</v>
      </c>
      <c r="HXL95" s="23" t="s">
        <v>133</v>
      </c>
      <c r="HXM95" s="23" t="s">
        <v>133</v>
      </c>
      <c r="HXN95" s="23" t="s">
        <v>133</v>
      </c>
      <c r="HXO95" s="23" t="s">
        <v>133</v>
      </c>
      <c r="HXP95" s="23" t="s">
        <v>133</v>
      </c>
      <c r="HXQ95" s="23" t="s">
        <v>133</v>
      </c>
      <c r="HXR95" s="23" t="s">
        <v>133</v>
      </c>
      <c r="HXS95" s="23" t="s">
        <v>133</v>
      </c>
      <c r="HXT95" s="23" t="s">
        <v>133</v>
      </c>
      <c r="HXU95" s="23" t="s">
        <v>133</v>
      </c>
      <c r="HXV95" s="23" t="s">
        <v>133</v>
      </c>
      <c r="HXW95" s="23" t="s">
        <v>133</v>
      </c>
      <c r="HXX95" s="23" t="s">
        <v>133</v>
      </c>
      <c r="HXY95" s="23" t="s">
        <v>133</v>
      </c>
      <c r="HXZ95" s="23" t="s">
        <v>133</v>
      </c>
      <c r="HYA95" s="23" t="s">
        <v>133</v>
      </c>
      <c r="HYB95" s="23" t="s">
        <v>133</v>
      </c>
      <c r="HYC95" s="23" t="s">
        <v>133</v>
      </c>
      <c r="HYD95" s="23" t="s">
        <v>133</v>
      </c>
      <c r="HYE95" s="23" t="s">
        <v>133</v>
      </c>
      <c r="HYF95" s="23" t="s">
        <v>133</v>
      </c>
      <c r="HYG95" s="23" t="s">
        <v>133</v>
      </c>
      <c r="HYH95" s="23" t="s">
        <v>133</v>
      </c>
      <c r="HYI95" s="23" t="s">
        <v>133</v>
      </c>
      <c r="HYJ95" s="23" t="s">
        <v>133</v>
      </c>
      <c r="HYK95" s="23" t="s">
        <v>133</v>
      </c>
      <c r="HYL95" s="23" t="s">
        <v>133</v>
      </c>
      <c r="HYM95" s="23" t="s">
        <v>133</v>
      </c>
      <c r="HYN95" s="23" t="s">
        <v>133</v>
      </c>
      <c r="HYO95" s="23" t="s">
        <v>133</v>
      </c>
      <c r="HYP95" s="23" t="s">
        <v>133</v>
      </c>
      <c r="HYQ95" s="23" t="s">
        <v>133</v>
      </c>
      <c r="HYR95" s="23" t="s">
        <v>133</v>
      </c>
      <c r="HYS95" s="23" t="s">
        <v>133</v>
      </c>
      <c r="HYT95" s="23" t="s">
        <v>133</v>
      </c>
      <c r="HYU95" s="23" t="s">
        <v>133</v>
      </c>
      <c r="HYV95" s="23" t="s">
        <v>133</v>
      </c>
      <c r="HYW95" s="23" t="s">
        <v>133</v>
      </c>
      <c r="HYX95" s="23" t="s">
        <v>133</v>
      </c>
      <c r="HYY95" s="23" t="s">
        <v>133</v>
      </c>
      <c r="HYZ95" s="23" t="s">
        <v>133</v>
      </c>
      <c r="HZA95" s="23" t="s">
        <v>133</v>
      </c>
      <c r="HZB95" s="23" t="s">
        <v>133</v>
      </c>
      <c r="HZC95" s="23" t="s">
        <v>133</v>
      </c>
      <c r="HZD95" s="23" t="s">
        <v>133</v>
      </c>
      <c r="HZE95" s="23" t="s">
        <v>133</v>
      </c>
      <c r="HZF95" s="23" t="s">
        <v>133</v>
      </c>
      <c r="HZG95" s="23" t="s">
        <v>133</v>
      </c>
      <c r="HZH95" s="23" t="s">
        <v>133</v>
      </c>
      <c r="HZI95" s="23" t="s">
        <v>133</v>
      </c>
      <c r="HZJ95" s="23" t="s">
        <v>133</v>
      </c>
      <c r="HZK95" s="23" t="s">
        <v>133</v>
      </c>
      <c r="HZL95" s="23" t="s">
        <v>133</v>
      </c>
      <c r="HZM95" s="23" t="s">
        <v>133</v>
      </c>
      <c r="HZN95" s="23" t="s">
        <v>133</v>
      </c>
      <c r="HZO95" s="23" t="s">
        <v>133</v>
      </c>
      <c r="HZP95" s="23" t="s">
        <v>133</v>
      </c>
      <c r="HZQ95" s="23" t="s">
        <v>133</v>
      </c>
      <c r="HZR95" s="23" t="s">
        <v>133</v>
      </c>
      <c r="HZS95" s="23" t="s">
        <v>133</v>
      </c>
      <c r="HZT95" s="23" t="s">
        <v>133</v>
      </c>
      <c r="HZU95" s="23" t="s">
        <v>133</v>
      </c>
      <c r="HZV95" s="23" t="s">
        <v>133</v>
      </c>
      <c r="HZW95" s="23" t="s">
        <v>133</v>
      </c>
      <c r="HZX95" s="23" t="s">
        <v>133</v>
      </c>
      <c r="HZY95" s="23" t="s">
        <v>133</v>
      </c>
      <c r="HZZ95" s="23" t="s">
        <v>133</v>
      </c>
      <c r="IAA95" s="23" t="s">
        <v>133</v>
      </c>
      <c r="IAB95" s="23" t="s">
        <v>133</v>
      </c>
      <c r="IAC95" s="23" t="s">
        <v>133</v>
      </c>
      <c r="IAD95" s="23" t="s">
        <v>133</v>
      </c>
      <c r="IAE95" s="23" t="s">
        <v>133</v>
      </c>
      <c r="IAF95" s="23" t="s">
        <v>133</v>
      </c>
      <c r="IAG95" s="23" t="s">
        <v>133</v>
      </c>
      <c r="IAH95" s="23" t="s">
        <v>133</v>
      </c>
      <c r="IAI95" s="23" t="s">
        <v>133</v>
      </c>
      <c r="IAJ95" s="23" t="s">
        <v>133</v>
      </c>
      <c r="IAK95" s="23" t="s">
        <v>133</v>
      </c>
      <c r="IAL95" s="23" t="s">
        <v>133</v>
      </c>
      <c r="IAM95" s="23" t="s">
        <v>133</v>
      </c>
      <c r="IAN95" s="23" t="s">
        <v>133</v>
      </c>
      <c r="IAO95" s="23" t="s">
        <v>133</v>
      </c>
      <c r="IAP95" s="23" t="s">
        <v>133</v>
      </c>
      <c r="IAQ95" s="23" t="s">
        <v>133</v>
      </c>
      <c r="IAR95" s="23" t="s">
        <v>133</v>
      </c>
      <c r="IAS95" s="23" t="s">
        <v>133</v>
      </c>
      <c r="IAT95" s="23" t="s">
        <v>133</v>
      </c>
      <c r="IAU95" s="23" t="s">
        <v>133</v>
      </c>
      <c r="IAV95" s="23" t="s">
        <v>133</v>
      </c>
      <c r="IAW95" s="23" t="s">
        <v>133</v>
      </c>
      <c r="IAX95" s="23" t="s">
        <v>133</v>
      </c>
      <c r="IAY95" s="23" t="s">
        <v>133</v>
      </c>
      <c r="IAZ95" s="23" t="s">
        <v>133</v>
      </c>
      <c r="IBA95" s="23" t="s">
        <v>133</v>
      </c>
      <c r="IBB95" s="23" t="s">
        <v>133</v>
      </c>
      <c r="IBC95" s="23" t="s">
        <v>133</v>
      </c>
      <c r="IBD95" s="23" t="s">
        <v>133</v>
      </c>
      <c r="IBE95" s="23" t="s">
        <v>133</v>
      </c>
      <c r="IBF95" s="23" t="s">
        <v>133</v>
      </c>
      <c r="IBG95" s="23" t="s">
        <v>133</v>
      </c>
      <c r="IBH95" s="23" t="s">
        <v>133</v>
      </c>
      <c r="IBI95" s="23" t="s">
        <v>133</v>
      </c>
      <c r="IBJ95" s="23" t="s">
        <v>133</v>
      </c>
      <c r="IBK95" s="23" t="s">
        <v>133</v>
      </c>
      <c r="IBL95" s="23" t="s">
        <v>133</v>
      </c>
      <c r="IBM95" s="23" t="s">
        <v>133</v>
      </c>
      <c r="IBN95" s="23" t="s">
        <v>133</v>
      </c>
      <c r="IBO95" s="23" t="s">
        <v>133</v>
      </c>
      <c r="IBP95" s="23" t="s">
        <v>133</v>
      </c>
      <c r="IBQ95" s="23" t="s">
        <v>133</v>
      </c>
      <c r="IBR95" s="23" t="s">
        <v>133</v>
      </c>
      <c r="IBS95" s="23" t="s">
        <v>133</v>
      </c>
      <c r="IBT95" s="23" t="s">
        <v>133</v>
      </c>
      <c r="IBU95" s="23" t="s">
        <v>133</v>
      </c>
      <c r="IBV95" s="23" t="s">
        <v>133</v>
      </c>
      <c r="IBW95" s="23" t="s">
        <v>133</v>
      </c>
      <c r="IBX95" s="23" t="s">
        <v>133</v>
      </c>
      <c r="IBY95" s="23" t="s">
        <v>133</v>
      </c>
      <c r="IBZ95" s="23" t="s">
        <v>133</v>
      </c>
      <c r="ICA95" s="23" t="s">
        <v>133</v>
      </c>
      <c r="ICB95" s="23" t="s">
        <v>133</v>
      </c>
      <c r="ICC95" s="23" t="s">
        <v>133</v>
      </c>
      <c r="ICD95" s="23" t="s">
        <v>133</v>
      </c>
      <c r="ICE95" s="23" t="s">
        <v>133</v>
      </c>
      <c r="ICF95" s="23" t="s">
        <v>133</v>
      </c>
      <c r="ICG95" s="23" t="s">
        <v>133</v>
      </c>
      <c r="ICH95" s="23" t="s">
        <v>133</v>
      </c>
      <c r="ICI95" s="23" t="s">
        <v>133</v>
      </c>
      <c r="ICJ95" s="23" t="s">
        <v>133</v>
      </c>
      <c r="ICK95" s="23" t="s">
        <v>133</v>
      </c>
      <c r="ICL95" s="23" t="s">
        <v>133</v>
      </c>
      <c r="ICM95" s="23" t="s">
        <v>133</v>
      </c>
      <c r="ICN95" s="23" t="s">
        <v>133</v>
      </c>
      <c r="ICO95" s="23" t="s">
        <v>133</v>
      </c>
      <c r="ICP95" s="23" t="s">
        <v>133</v>
      </c>
      <c r="ICQ95" s="23" t="s">
        <v>133</v>
      </c>
      <c r="ICR95" s="23" t="s">
        <v>133</v>
      </c>
      <c r="ICS95" s="23" t="s">
        <v>133</v>
      </c>
      <c r="ICT95" s="23" t="s">
        <v>133</v>
      </c>
      <c r="ICU95" s="23" t="s">
        <v>133</v>
      </c>
      <c r="ICV95" s="23" t="s">
        <v>133</v>
      </c>
      <c r="ICW95" s="23" t="s">
        <v>133</v>
      </c>
      <c r="ICX95" s="23" t="s">
        <v>133</v>
      </c>
      <c r="ICY95" s="23" t="s">
        <v>133</v>
      </c>
      <c r="ICZ95" s="23" t="s">
        <v>133</v>
      </c>
      <c r="IDA95" s="23" t="s">
        <v>133</v>
      </c>
      <c r="IDB95" s="23" t="s">
        <v>133</v>
      </c>
      <c r="IDC95" s="23" t="s">
        <v>133</v>
      </c>
      <c r="IDD95" s="23" t="s">
        <v>133</v>
      </c>
      <c r="IDE95" s="23" t="s">
        <v>133</v>
      </c>
      <c r="IDF95" s="23" t="s">
        <v>133</v>
      </c>
      <c r="IDG95" s="23" t="s">
        <v>133</v>
      </c>
      <c r="IDH95" s="23" t="s">
        <v>133</v>
      </c>
      <c r="IDI95" s="23" t="s">
        <v>133</v>
      </c>
      <c r="IDJ95" s="23" t="s">
        <v>133</v>
      </c>
      <c r="IDK95" s="23" t="s">
        <v>133</v>
      </c>
      <c r="IDL95" s="23" t="s">
        <v>133</v>
      </c>
      <c r="IDM95" s="23" t="s">
        <v>133</v>
      </c>
      <c r="IDN95" s="23" t="s">
        <v>133</v>
      </c>
      <c r="IDO95" s="23" t="s">
        <v>133</v>
      </c>
      <c r="IDP95" s="23" t="s">
        <v>133</v>
      </c>
      <c r="IDQ95" s="23" t="s">
        <v>133</v>
      </c>
      <c r="IDR95" s="23" t="s">
        <v>133</v>
      </c>
      <c r="IDS95" s="23" t="s">
        <v>133</v>
      </c>
      <c r="IDT95" s="23" t="s">
        <v>133</v>
      </c>
      <c r="IDU95" s="23" t="s">
        <v>133</v>
      </c>
      <c r="IDV95" s="23" t="s">
        <v>133</v>
      </c>
      <c r="IDW95" s="23" t="s">
        <v>133</v>
      </c>
      <c r="IDX95" s="23" t="s">
        <v>133</v>
      </c>
      <c r="IDY95" s="23" t="s">
        <v>133</v>
      </c>
      <c r="IDZ95" s="23" t="s">
        <v>133</v>
      </c>
      <c r="IEA95" s="23" t="s">
        <v>133</v>
      </c>
      <c r="IEB95" s="23" t="s">
        <v>133</v>
      </c>
      <c r="IEC95" s="23" t="s">
        <v>133</v>
      </c>
      <c r="IED95" s="23" t="s">
        <v>133</v>
      </c>
      <c r="IEE95" s="23" t="s">
        <v>133</v>
      </c>
      <c r="IEF95" s="23" t="s">
        <v>133</v>
      </c>
      <c r="IEG95" s="23" t="s">
        <v>133</v>
      </c>
      <c r="IEH95" s="23" t="s">
        <v>133</v>
      </c>
      <c r="IEI95" s="23" t="s">
        <v>133</v>
      </c>
      <c r="IEJ95" s="23" t="s">
        <v>133</v>
      </c>
      <c r="IEK95" s="23" t="s">
        <v>133</v>
      </c>
      <c r="IEL95" s="23" t="s">
        <v>133</v>
      </c>
      <c r="IEM95" s="23" t="s">
        <v>133</v>
      </c>
      <c r="IEN95" s="23" t="s">
        <v>133</v>
      </c>
      <c r="IEO95" s="23" t="s">
        <v>133</v>
      </c>
      <c r="IEP95" s="23" t="s">
        <v>133</v>
      </c>
      <c r="IEQ95" s="23" t="s">
        <v>133</v>
      </c>
      <c r="IER95" s="23" t="s">
        <v>133</v>
      </c>
      <c r="IES95" s="23" t="s">
        <v>133</v>
      </c>
      <c r="IET95" s="23" t="s">
        <v>133</v>
      </c>
      <c r="IEU95" s="23" t="s">
        <v>133</v>
      </c>
      <c r="IEV95" s="23" t="s">
        <v>133</v>
      </c>
      <c r="IEW95" s="23" t="s">
        <v>133</v>
      </c>
      <c r="IEX95" s="23" t="s">
        <v>133</v>
      </c>
      <c r="IEY95" s="23" t="s">
        <v>133</v>
      </c>
      <c r="IEZ95" s="23" t="s">
        <v>133</v>
      </c>
      <c r="IFA95" s="23" t="s">
        <v>133</v>
      </c>
      <c r="IFB95" s="23" t="s">
        <v>133</v>
      </c>
      <c r="IFC95" s="23" t="s">
        <v>133</v>
      </c>
      <c r="IFD95" s="23" t="s">
        <v>133</v>
      </c>
      <c r="IFE95" s="23" t="s">
        <v>133</v>
      </c>
      <c r="IFF95" s="23" t="s">
        <v>133</v>
      </c>
      <c r="IFG95" s="23" t="s">
        <v>133</v>
      </c>
      <c r="IFH95" s="23" t="s">
        <v>133</v>
      </c>
      <c r="IFI95" s="23" t="s">
        <v>133</v>
      </c>
      <c r="IFJ95" s="23" t="s">
        <v>133</v>
      </c>
      <c r="IFK95" s="23" t="s">
        <v>133</v>
      </c>
      <c r="IFL95" s="23" t="s">
        <v>133</v>
      </c>
      <c r="IFM95" s="23" t="s">
        <v>133</v>
      </c>
      <c r="IFN95" s="23" t="s">
        <v>133</v>
      </c>
      <c r="IFO95" s="23" t="s">
        <v>133</v>
      </c>
      <c r="IFP95" s="23" t="s">
        <v>133</v>
      </c>
      <c r="IFQ95" s="23" t="s">
        <v>133</v>
      </c>
      <c r="IFR95" s="23" t="s">
        <v>133</v>
      </c>
      <c r="IFS95" s="23" t="s">
        <v>133</v>
      </c>
      <c r="IFT95" s="23" t="s">
        <v>133</v>
      </c>
      <c r="IFU95" s="23" t="s">
        <v>133</v>
      </c>
      <c r="IFV95" s="23" t="s">
        <v>133</v>
      </c>
      <c r="IFW95" s="23" t="s">
        <v>133</v>
      </c>
      <c r="IFX95" s="23" t="s">
        <v>133</v>
      </c>
      <c r="IFY95" s="23" t="s">
        <v>133</v>
      </c>
      <c r="IFZ95" s="23" t="s">
        <v>133</v>
      </c>
      <c r="IGA95" s="23" t="s">
        <v>133</v>
      </c>
      <c r="IGB95" s="23" t="s">
        <v>133</v>
      </c>
      <c r="IGC95" s="23" t="s">
        <v>133</v>
      </c>
      <c r="IGD95" s="23" t="s">
        <v>133</v>
      </c>
      <c r="IGE95" s="23" t="s">
        <v>133</v>
      </c>
      <c r="IGF95" s="23" t="s">
        <v>133</v>
      </c>
      <c r="IGG95" s="23" t="s">
        <v>133</v>
      </c>
      <c r="IGH95" s="23" t="s">
        <v>133</v>
      </c>
      <c r="IGI95" s="23" t="s">
        <v>133</v>
      </c>
      <c r="IGJ95" s="23" t="s">
        <v>133</v>
      </c>
      <c r="IGK95" s="23" t="s">
        <v>133</v>
      </c>
      <c r="IGL95" s="23" t="s">
        <v>133</v>
      </c>
      <c r="IGM95" s="23" t="s">
        <v>133</v>
      </c>
      <c r="IGN95" s="23" t="s">
        <v>133</v>
      </c>
      <c r="IGO95" s="23" t="s">
        <v>133</v>
      </c>
      <c r="IGP95" s="23" t="s">
        <v>133</v>
      </c>
      <c r="IGQ95" s="23" t="s">
        <v>133</v>
      </c>
      <c r="IGR95" s="23" t="s">
        <v>133</v>
      </c>
      <c r="IGS95" s="23" t="s">
        <v>133</v>
      </c>
      <c r="IGT95" s="23" t="s">
        <v>133</v>
      </c>
      <c r="IGU95" s="23" t="s">
        <v>133</v>
      </c>
      <c r="IGV95" s="23" t="s">
        <v>133</v>
      </c>
      <c r="IGW95" s="23" t="s">
        <v>133</v>
      </c>
      <c r="IGX95" s="23" t="s">
        <v>133</v>
      </c>
      <c r="IGY95" s="23" t="s">
        <v>133</v>
      </c>
      <c r="IGZ95" s="23" t="s">
        <v>133</v>
      </c>
      <c r="IHA95" s="23" t="s">
        <v>133</v>
      </c>
      <c r="IHB95" s="23" t="s">
        <v>133</v>
      </c>
      <c r="IHC95" s="23" t="s">
        <v>133</v>
      </c>
      <c r="IHD95" s="23" t="s">
        <v>133</v>
      </c>
      <c r="IHE95" s="23" t="s">
        <v>133</v>
      </c>
      <c r="IHF95" s="23" t="s">
        <v>133</v>
      </c>
      <c r="IHG95" s="23" t="s">
        <v>133</v>
      </c>
      <c r="IHH95" s="23" t="s">
        <v>133</v>
      </c>
      <c r="IHI95" s="23" t="s">
        <v>133</v>
      </c>
      <c r="IHJ95" s="23" t="s">
        <v>133</v>
      </c>
      <c r="IHK95" s="23" t="s">
        <v>133</v>
      </c>
      <c r="IHL95" s="23" t="s">
        <v>133</v>
      </c>
      <c r="IHM95" s="23" t="s">
        <v>133</v>
      </c>
      <c r="IHN95" s="23" t="s">
        <v>133</v>
      </c>
      <c r="IHO95" s="23" t="s">
        <v>133</v>
      </c>
      <c r="IHP95" s="23" t="s">
        <v>133</v>
      </c>
      <c r="IHQ95" s="23" t="s">
        <v>133</v>
      </c>
      <c r="IHR95" s="23" t="s">
        <v>133</v>
      </c>
      <c r="IHS95" s="23" t="s">
        <v>133</v>
      </c>
      <c r="IHT95" s="23" t="s">
        <v>133</v>
      </c>
      <c r="IHU95" s="23" t="s">
        <v>133</v>
      </c>
      <c r="IHV95" s="23" t="s">
        <v>133</v>
      </c>
      <c r="IHW95" s="23" t="s">
        <v>133</v>
      </c>
      <c r="IHX95" s="23" t="s">
        <v>133</v>
      </c>
      <c r="IHY95" s="23" t="s">
        <v>133</v>
      </c>
      <c r="IHZ95" s="23" t="s">
        <v>133</v>
      </c>
      <c r="IIA95" s="23" t="s">
        <v>133</v>
      </c>
      <c r="IIB95" s="23" t="s">
        <v>133</v>
      </c>
      <c r="IIC95" s="23" t="s">
        <v>133</v>
      </c>
      <c r="IID95" s="23" t="s">
        <v>133</v>
      </c>
      <c r="IIE95" s="23" t="s">
        <v>133</v>
      </c>
      <c r="IIF95" s="23" t="s">
        <v>133</v>
      </c>
      <c r="IIG95" s="23" t="s">
        <v>133</v>
      </c>
      <c r="IIH95" s="23" t="s">
        <v>133</v>
      </c>
      <c r="III95" s="23" t="s">
        <v>133</v>
      </c>
      <c r="IIJ95" s="23" t="s">
        <v>133</v>
      </c>
      <c r="IIK95" s="23" t="s">
        <v>133</v>
      </c>
      <c r="IIL95" s="23" t="s">
        <v>133</v>
      </c>
      <c r="IIM95" s="23" t="s">
        <v>133</v>
      </c>
      <c r="IIN95" s="23" t="s">
        <v>133</v>
      </c>
      <c r="IIO95" s="23" t="s">
        <v>133</v>
      </c>
      <c r="IIP95" s="23" t="s">
        <v>133</v>
      </c>
      <c r="IIQ95" s="23" t="s">
        <v>133</v>
      </c>
      <c r="IIR95" s="23" t="s">
        <v>133</v>
      </c>
      <c r="IIS95" s="23" t="s">
        <v>133</v>
      </c>
      <c r="IIT95" s="23" t="s">
        <v>133</v>
      </c>
      <c r="IIU95" s="23" t="s">
        <v>133</v>
      </c>
      <c r="IIV95" s="23" t="s">
        <v>133</v>
      </c>
      <c r="IIW95" s="23" t="s">
        <v>133</v>
      </c>
      <c r="IIX95" s="23" t="s">
        <v>133</v>
      </c>
      <c r="IIY95" s="23" t="s">
        <v>133</v>
      </c>
      <c r="IIZ95" s="23" t="s">
        <v>133</v>
      </c>
      <c r="IJA95" s="23" t="s">
        <v>133</v>
      </c>
      <c r="IJB95" s="23" t="s">
        <v>133</v>
      </c>
      <c r="IJC95" s="23" t="s">
        <v>133</v>
      </c>
      <c r="IJD95" s="23" t="s">
        <v>133</v>
      </c>
      <c r="IJE95" s="23" t="s">
        <v>133</v>
      </c>
      <c r="IJF95" s="23" t="s">
        <v>133</v>
      </c>
      <c r="IJG95" s="23" t="s">
        <v>133</v>
      </c>
      <c r="IJH95" s="23" t="s">
        <v>133</v>
      </c>
      <c r="IJI95" s="23" t="s">
        <v>133</v>
      </c>
      <c r="IJJ95" s="23" t="s">
        <v>133</v>
      </c>
      <c r="IJK95" s="23" t="s">
        <v>133</v>
      </c>
      <c r="IJL95" s="23" t="s">
        <v>133</v>
      </c>
      <c r="IJM95" s="23" t="s">
        <v>133</v>
      </c>
      <c r="IJN95" s="23" t="s">
        <v>133</v>
      </c>
      <c r="IJO95" s="23" t="s">
        <v>133</v>
      </c>
      <c r="IJP95" s="23" t="s">
        <v>133</v>
      </c>
      <c r="IJQ95" s="23" t="s">
        <v>133</v>
      </c>
      <c r="IJR95" s="23" t="s">
        <v>133</v>
      </c>
      <c r="IJS95" s="23" t="s">
        <v>133</v>
      </c>
      <c r="IJT95" s="23" t="s">
        <v>133</v>
      </c>
      <c r="IJU95" s="23" t="s">
        <v>133</v>
      </c>
      <c r="IJV95" s="23" t="s">
        <v>133</v>
      </c>
      <c r="IJW95" s="23" t="s">
        <v>133</v>
      </c>
      <c r="IJX95" s="23" t="s">
        <v>133</v>
      </c>
      <c r="IJY95" s="23" t="s">
        <v>133</v>
      </c>
      <c r="IJZ95" s="23" t="s">
        <v>133</v>
      </c>
      <c r="IKA95" s="23" t="s">
        <v>133</v>
      </c>
      <c r="IKB95" s="23" t="s">
        <v>133</v>
      </c>
      <c r="IKC95" s="23" t="s">
        <v>133</v>
      </c>
      <c r="IKD95" s="23" t="s">
        <v>133</v>
      </c>
      <c r="IKE95" s="23" t="s">
        <v>133</v>
      </c>
      <c r="IKF95" s="23" t="s">
        <v>133</v>
      </c>
      <c r="IKG95" s="23" t="s">
        <v>133</v>
      </c>
      <c r="IKH95" s="23" t="s">
        <v>133</v>
      </c>
      <c r="IKI95" s="23" t="s">
        <v>133</v>
      </c>
      <c r="IKJ95" s="23" t="s">
        <v>133</v>
      </c>
      <c r="IKK95" s="23" t="s">
        <v>133</v>
      </c>
      <c r="IKL95" s="23" t="s">
        <v>133</v>
      </c>
      <c r="IKM95" s="23" t="s">
        <v>133</v>
      </c>
      <c r="IKN95" s="23" t="s">
        <v>133</v>
      </c>
      <c r="IKO95" s="23" t="s">
        <v>133</v>
      </c>
      <c r="IKP95" s="23" t="s">
        <v>133</v>
      </c>
      <c r="IKQ95" s="23" t="s">
        <v>133</v>
      </c>
      <c r="IKR95" s="23" t="s">
        <v>133</v>
      </c>
      <c r="IKS95" s="23" t="s">
        <v>133</v>
      </c>
      <c r="IKT95" s="23" t="s">
        <v>133</v>
      </c>
      <c r="IKU95" s="23" t="s">
        <v>133</v>
      </c>
      <c r="IKV95" s="23" t="s">
        <v>133</v>
      </c>
      <c r="IKW95" s="23" t="s">
        <v>133</v>
      </c>
      <c r="IKX95" s="23" t="s">
        <v>133</v>
      </c>
      <c r="IKY95" s="23" t="s">
        <v>133</v>
      </c>
      <c r="IKZ95" s="23" t="s">
        <v>133</v>
      </c>
      <c r="ILA95" s="23" t="s">
        <v>133</v>
      </c>
      <c r="ILB95" s="23" t="s">
        <v>133</v>
      </c>
      <c r="ILC95" s="23" t="s">
        <v>133</v>
      </c>
      <c r="ILD95" s="23" t="s">
        <v>133</v>
      </c>
      <c r="ILE95" s="23" t="s">
        <v>133</v>
      </c>
      <c r="ILF95" s="23" t="s">
        <v>133</v>
      </c>
      <c r="ILG95" s="23" t="s">
        <v>133</v>
      </c>
      <c r="ILH95" s="23" t="s">
        <v>133</v>
      </c>
      <c r="ILI95" s="23" t="s">
        <v>133</v>
      </c>
      <c r="ILJ95" s="23" t="s">
        <v>133</v>
      </c>
      <c r="ILK95" s="23" t="s">
        <v>133</v>
      </c>
      <c r="ILL95" s="23" t="s">
        <v>133</v>
      </c>
      <c r="ILM95" s="23" t="s">
        <v>133</v>
      </c>
      <c r="ILN95" s="23" t="s">
        <v>133</v>
      </c>
      <c r="ILO95" s="23" t="s">
        <v>133</v>
      </c>
      <c r="ILP95" s="23" t="s">
        <v>133</v>
      </c>
      <c r="ILQ95" s="23" t="s">
        <v>133</v>
      </c>
      <c r="ILR95" s="23" t="s">
        <v>133</v>
      </c>
      <c r="ILS95" s="23" t="s">
        <v>133</v>
      </c>
      <c r="ILT95" s="23" t="s">
        <v>133</v>
      </c>
      <c r="ILU95" s="23" t="s">
        <v>133</v>
      </c>
      <c r="ILV95" s="23" t="s">
        <v>133</v>
      </c>
      <c r="ILW95" s="23" t="s">
        <v>133</v>
      </c>
      <c r="ILX95" s="23" t="s">
        <v>133</v>
      </c>
      <c r="ILY95" s="23" t="s">
        <v>133</v>
      </c>
      <c r="ILZ95" s="23" t="s">
        <v>133</v>
      </c>
      <c r="IMA95" s="23" t="s">
        <v>133</v>
      </c>
      <c r="IMB95" s="23" t="s">
        <v>133</v>
      </c>
      <c r="IMC95" s="23" t="s">
        <v>133</v>
      </c>
      <c r="IMD95" s="23" t="s">
        <v>133</v>
      </c>
      <c r="IME95" s="23" t="s">
        <v>133</v>
      </c>
      <c r="IMF95" s="23" t="s">
        <v>133</v>
      </c>
      <c r="IMG95" s="23" t="s">
        <v>133</v>
      </c>
      <c r="IMH95" s="23" t="s">
        <v>133</v>
      </c>
      <c r="IMI95" s="23" t="s">
        <v>133</v>
      </c>
      <c r="IMJ95" s="23" t="s">
        <v>133</v>
      </c>
      <c r="IMK95" s="23" t="s">
        <v>133</v>
      </c>
      <c r="IML95" s="23" t="s">
        <v>133</v>
      </c>
      <c r="IMM95" s="23" t="s">
        <v>133</v>
      </c>
      <c r="IMN95" s="23" t="s">
        <v>133</v>
      </c>
      <c r="IMO95" s="23" t="s">
        <v>133</v>
      </c>
      <c r="IMP95" s="23" t="s">
        <v>133</v>
      </c>
      <c r="IMQ95" s="23" t="s">
        <v>133</v>
      </c>
      <c r="IMR95" s="23" t="s">
        <v>133</v>
      </c>
      <c r="IMS95" s="23" t="s">
        <v>133</v>
      </c>
      <c r="IMT95" s="23" t="s">
        <v>133</v>
      </c>
      <c r="IMU95" s="23" t="s">
        <v>133</v>
      </c>
      <c r="IMV95" s="23" t="s">
        <v>133</v>
      </c>
      <c r="IMW95" s="23" t="s">
        <v>133</v>
      </c>
      <c r="IMX95" s="23" t="s">
        <v>133</v>
      </c>
      <c r="IMY95" s="23" t="s">
        <v>133</v>
      </c>
      <c r="IMZ95" s="23" t="s">
        <v>133</v>
      </c>
      <c r="INA95" s="23" t="s">
        <v>133</v>
      </c>
      <c r="INB95" s="23" t="s">
        <v>133</v>
      </c>
      <c r="INC95" s="23" t="s">
        <v>133</v>
      </c>
      <c r="IND95" s="23" t="s">
        <v>133</v>
      </c>
      <c r="INE95" s="23" t="s">
        <v>133</v>
      </c>
      <c r="INF95" s="23" t="s">
        <v>133</v>
      </c>
      <c r="ING95" s="23" t="s">
        <v>133</v>
      </c>
      <c r="INH95" s="23" t="s">
        <v>133</v>
      </c>
      <c r="INI95" s="23" t="s">
        <v>133</v>
      </c>
      <c r="INJ95" s="23" t="s">
        <v>133</v>
      </c>
      <c r="INK95" s="23" t="s">
        <v>133</v>
      </c>
      <c r="INL95" s="23" t="s">
        <v>133</v>
      </c>
      <c r="INM95" s="23" t="s">
        <v>133</v>
      </c>
      <c r="INN95" s="23" t="s">
        <v>133</v>
      </c>
      <c r="INO95" s="23" t="s">
        <v>133</v>
      </c>
      <c r="INP95" s="23" t="s">
        <v>133</v>
      </c>
      <c r="INQ95" s="23" t="s">
        <v>133</v>
      </c>
      <c r="INR95" s="23" t="s">
        <v>133</v>
      </c>
      <c r="INS95" s="23" t="s">
        <v>133</v>
      </c>
      <c r="INT95" s="23" t="s">
        <v>133</v>
      </c>
      <c r="INU95" s="23" t="s">
        <v>133</v>
      </c>
      <c r="INV95" s="23" t="s">
        <v>133</v>
      </c>
      <c r="INW95" s="23" t="s">
        <v>133</v>
      </c>
      <c r="INX95" s="23" t="s">
        <v>133</v>
      </c>
      <c r="INY95" s="23" t="s">
        <v>133</v>
      </c>
      <c r="INZ95" s="23" t="s">
        <v>133</v>
      </c>
      <c r="IOA95" s="23" t="s">
        <v>133</v>
      </c>
      <c r="IOB95" s="23" t="s">
        <v>133</v>
      </c>
      <c r="IOC95" s="23" t="s">
        <v>133</v>
      </c>
      <c r="IOD95" s="23" t="s">
        <v>133</v>
      </c>
      <c r="IOE95" s="23" t="s">
        <v>133</v>
      </c>
      <c r="IOF95" s="23" t="s">
        <v>133</v>
      </c>
      <c r="IOG95" s="23" t="s">
        <v>133</v>
      </c>
      <c r="IOH95" s="23" t="s">
        <v>133</v>
      </c>
      <c r="IOI95" s="23" t="s">
        <v>133</v>
      </c>
      <c r="IOJ95" s="23" t="s">
        <v>133</v>
      </c>
      <c r="IOK95" s="23" t="s">
        <v>133</v>
      </c>
      <c r="IOL95" s="23" t="s">
        <v>133</v>
      </c>
      <c r="IOM95" s="23" t="s">
        <v>133</v>
      </c>
      <c r="ION95" s="23" t="s">
        <v>133</v>
      </c>
      <c r="IOO95" s="23" t="s">
        <v>133</v>
      </c>
      <c r="IOP95" s="23" t="s">
        <v>133</v>
      </c>
      <c r="IOQ95" s="23" t="s">
        <v>133</v>
      </c>
      <c r="IOR95" s="23" t="s">
        <v>133</v>
      </c>
      <c r="IOS95" s="23" t="s">
        <v>133</v>
      </c>
      <c r="IOT95" s="23" t="s">
        <v>133</v>
      </c>
      <c r="IOU95" s="23" t="s">
        <v>133</v>
      </c>
      <c r="IOV95" s="23" t="s">
        <v>133</v>
      </c>
      <c r="IOW95" s="23" t="s">
        <v>133</v>
      </c>
      <c r="IOX95" s="23" t="s">
        <v>133</v>
      </c>
      <c r="IOY95" s="23" t="s">
        <v>133</v>
      </c>
      <c r="IOZ95" s="23" t="s">
        <v>133</v>
      </c>
      <c r="IPA95" s="23" t="s">
        <v>133</v>
      </c>
      <c r="IPB95" s="23" t="s">
        <v>133</v>
      </c>
      <c r="IPC95" s="23" t="s">
        <v>133</v>
      </c>
      <c r="IPD95" s="23" t="s">
        <v>133</v>
      </c>
      <c r="IPE95" s="23" t="s">
        <v>133</v>
      </c>
      <c r="IPF95" s="23" t="s">
        <v>133</v>
      </c>
      <c r="IPG95" s="23" t="s">
        <v>133</v>
      </c>
      <c r="IPH95" s="23" t="s">
        <v>133</v>
      </c>
      <c r="IPI95" s="23" t="s">
        <v>133</v>
      </c>
      <c r="IPJ95" s="23" t="s">
        <v>133</v>
      </c>
      <c r="IPK95" s="23" t="s">
        <v>133</v>
      </c>
      <c r="IPL95" s="23" t="s">
        <v>133</v>
      </c>
      <c r="IPM95" s="23" t="s">
        <v>133</v>
      </c>
      <c r="IPN95" s="23" t="s">
        <v>133</v>
      </c>
      <c r="IPO95" s="23" t="s">
        <v>133</v>
      </c>
      <c r="IPP95" s="23" t="s">
        <v>133</v>
      </c>
      <c r="IPQ95" s="23" t="s">
        <v>133</v>
      </c>
      <c r="IPR95" s="23" t="s">
        <v>133</v>
      </c>
      <c r="IPS95" s="23" t="s">
        <v>133</v>
      </c>
      <c r="IPT95" s="23" t="s">
        <v>133</v>
      </c>
      <c r="IPU95" s="23" t="s">
        <v>133</v>
      </c>
      <c r="IPV95" s="23" t="s">
        <v>133</v>
      </c>
      <c r="IPW95" s="23" t="s">
        <v>133</v>
      </c>
      <c r="IPX95" s="23" t="s">
        <v>133</v>
      </c>
      <c r="IPY95" s="23" t="s">
        <v>133</v>
      </c>
      <c r="IPZ95" s="23" t="s">
        <v>133</v>
      </c>
      <c r="IQA95" s="23" t="s">
        <v>133</v>
      </c>
      <c r="IQB95" s="23" t="s">
        <v>133</v>
      </c>
      <c r="IQC95" s="23" t="s">
        <v>133</v>
      </c>
      <c r="IQD95" s="23" t="s">
        <v>133</v>
      </c>
      <c r="IQE95" s="23" t="s">
        <v>133</v>
      </c>
      <c r="IQF95" s="23" t="s">
        <v>133</v>
      </c>
      <c r="IQG95" s="23" t="s">
        <v>133</v>
      </c>
      <c r="IQH95" s="23" t="s">
        <v>133</v>
      </c>
      <c r="IQI95" s="23" t="s">
        <v>133</v>
      </c>
      <c r="IQJ95" s="23" t="s">
        <v>133</v>
      </c>
      <c r="IQK95" s="23" t="s">
        <v>133</v>
      </c>
      <c r="IQL95" s="23" t="s">
        <v>133</v>
      </c>
      <c r="IQM95" s="23" t="s">
        <v>133</v>
      </c>
      <c r="IQN95" s="23" t="s">
        <v>133</v>
      </c>
      <c r="IQO95" s="23" t="s">
        <v>133</v>
      </c>
      <c r="IQP95" s="23" t="s">
        <v>133</v>
      </c>
      <c r="IQQ95" s="23" t="s">
        <v>133</v>
      </c>
      <c r="IQR95" s="23" t="s">
        <v>133</v>
      </c>
      <c r="IQS95" s="23" t="s">
        <v>133</v>
      </c>
      <c r="IQT95" s="23" t="s">
        <v>133</v>
      </c>
      <c r="IQU95" s="23" t="s">
        <v>133</v>
      </c>
      <c r="IQV95" s="23" t="s">
        <v>133</v>
      </c>
      <c r="IQW95" s="23" t="s">
        <v>133</v>
      </c>
      <c r="IQX95" s="23" t="s">
        <v>133</v>
      </c>
      <c r="IQY95" s="23" t="s">
        <v>133</v>
      </c>
      <c r="IQZ95" s="23" t="s">
        <v>133</v>
      </c>
      <c r="IRA95" s="23" t="s">
        <v>133</v>
      </c>
      <c r="IRB95" s="23" t="s">
        <v>133</v>
      </c>
      <c r="IRC95" s="23" t="s">
        <v>133</v>
      </c>
      <c r="IRD95" s="23" t="s">
        <v>133</v>
      </c>
      <c r="IRE95" s="23" t="s">
        <v>133</v>
      </c>
      <c r="IRF95" s="23" t="s">
        <v>133</v>
      </c>
      <c r="IRG95" s="23" t="s">
        <v>133</v>
      </c>
      <c r="IRH95" s="23" t="s">
        <v>133</v>
      </c>
      <c r="IRI95" s="23" t="s">
        <v>133</v>
      </c>
      <c r="IRJ95" s="23" t="s">
        <v>133</v>
      </c>
      <c r="IRK95" s="23" t="s">
        <v>133</v>
      </c>
      <c r="IRL95" s="23" t="s">
        <v>133</v>
      </c>
      <c r="IRM95" s="23" t="s">
        <v>133</v>
      </c>
      <c r="IRN95" s="23" t="s">
        <v>133</v>
      </c>
      <c r="IRO95" s="23" t="s">
        <v>133</v>
      </c>
      <c r="IRP95" s="23" t="s">
        <v>133</v>
      </c>
      <c r="IRQ95" s="23" t="s">
        <v>133</v>
      </c>
      <c r="IRR95" s="23" t="s">
        <v>133</v>
      </c>
      <c r="IRS95" s="23" t="s">
        <v>133</v>
      </c>
      <c r="IRT95" s="23" t="s">
        <v>133</v>
      </c>
      <c r="IRU95" s="23" t="s">
        <v>133</v>
      </c>
      <c r="IRV95" s="23" t="s">
        <v>133</v>
      </c>
      <c r="IRW95" s="23" t="s">
        <v>133</v>
      </c>
      <c r="IRX95" s="23" t="s">
        <v>133</v>
      </c>
      <c r="IRY95" s="23" t="s">
        <v>133</v>
      </c>
      <c r="IRZ95" s="23" t="s">
        <v>133</v>
      </c>
      <c r="ISA95" s="23" t="s">
        <v>133</v>
      </c>
      <c r="ISB95" s="23" t="s">
        <v>133</v>
      </c>
      <c r="ISC95" s="23" t="s">
        <v>133</v>
      </c>
      <c r="ISD95" s="23" t="s">
        <v>133</v>
      </c>
      <c r="ISE95" s="23" t="s">
        <v>133</v>
      </c>
      <c r="ISF95" s="23" t="s">
        <v>133</v>
      </c>
      <c r="ISG95" s="23" t="s">
        <v>133</v>
      </c>
      <c r="ISH95" s="23" t="s">
        <v>133</v>
      </c>
      <c r="ISI95" s="23" t="s">
        <v>133</v>
      </c>
      <c r="ISJ95" s="23" t="s">
        <v>133</v>
      </c>
      <c r="ISK95" s="23" t="s">
        <v>133</v>
      </c>
      <c r="ISL95" s="23" t="s">
        <v>133</v>
      </c>
      <c r="ISM95" s="23" t="s">
        <v>133</v>
      </c>
      <c r="ISN95" s="23" t="s">
        <v>133</v>
      </c>
      <c r="ISO95" s="23" t="s">
        <v>133</v>
      </c>
      <c r="ISP95" s="23" t="s">
        <v>133</v>
      </c>
      <c r="ISQ95" s="23" t="s">
        <v>133</v>
      </c>
      <c r="ISR95" s="23" t="s">
        <v>133</v>
      </c>
      <c r="ISS95" s="23" t="s">
        <v>133</v>
      </c>
      <c r="IST95" s="23" t="s">
        <v>133</v>
      </c>
      <c r="ISU95" s="23" t="s">
        <v>133</v>
      </c>
      <c r="ISV95" s="23" t="s">
        <v>133</v>
      </c>
      <c r="ISW95" s="23" t="s">
        <v>133</v>
      </c>
      <c r="ISX95" s="23" t="s">
        <v>133</v>
      </c>
      <c r="ISY95" s="23" t="s">
        <v>133</v>
      </c>
      <c r="ISZ95" s="23" t="s">
        <v>133</v>
      </c>
      <c r="ITA95" s="23" t="s">
        <v>133</v>
      </c>
      <c r="ITB95" s="23" t="s">
        <v>133</v>
      </c>
      <c r="ITC95" s="23" t="s">
        <v>133</v>
      </c>
      <c r="ITD95" s="23" t="s">
        <v>133</v>
      </c>
      <c r="ITE95" s="23" t="s">
        <v>133</v>
      </c>
      <c r="ITF95" s="23" t="s">
        <v>133</v>
      </c>
      <c r="ITG95" s="23" t="s">
        <v>133</v>
      </c>
      <c r="ITH95" s="23" t="s">
        <v>133</v>
      </c>
      <c r="ITI95" s="23" t="s">
        <v>133</v>
      </c>
      <c r="ITJ95" s="23" t="s">
        <v>133</v>
      </c>
      <c r="ITK95" s="23" t="s">
        <v>133</v>
      </c>
      <c r="ITL95" s="23" t="s">
        <v>133</v>
      </c>
      <c r="ITM95" s="23" t="s">
        <v>133</v>
      </c>
      <c r="ITN95" s="23" t="s">
        <v>133</v>
      </c>
      <c r="ITO95" s="23" t="s">
        <v>133</v>
      </c>
      <c r="ITP95" s="23" t="s">
        <v>133</v>
      </c>
      <c r="ITQ95" s="23" t="s">
        <v>133</v>
      </c>
      <c r="ITR95" s="23" t="s">
        <v>133</v>
      </c>
      <c r="ITS95" s="23" t="s">
        <v>133</v>
      </c>
      <c r="ITT95" s="23" t="s">
        <v>133</v>
      </c>
      <c r="ITU95" s="23" t="s">
        <v>133</v>
      </c>
      <c r="ITV95" s="23" t="s">
        <v>133</v>
      </c>
      <c r="ITW95" s="23" t="s">
        <v>133</v>
      </c>
      <c r="ITX95" s="23" t="s">
        <v>133</v>
      </c>
      <c r="ITY95" s="23" t="s">
        <v>133</v>
      </c>
      <c r="ITZ95" s="23" t="s">
        <v>133</v>
      </c>
      <c r="IUA95" s="23" t="s">
        <v>133</v>
      </c>
      <c r="IUB95" s="23" t="s">
        <v>133</v>
      </c>
      <c r="IUC95" s="23" t="s">
        <v>133</v>
      </c>
      <c r="IUD95" s="23" t="s">
        <v>133</v>
      </c>
      <c r="IUE95" s="23" t="s">
        <v>133</v>
      </c>
      <c r="IUF95" s="23" t="s">
        <v>133</v>
      </c>
      <c r="IUG95" s="23" t="s">
        <v>133</v>
      </c>
      <c r="IUH95" s="23" t="s">
        <v>133</v>
      </c>
      <c r="IUI95" s="23" t="s">
        <v>133</v>
      </c>
      <c r="IUJ95" s="23" t="s">
        <v>133</v>
      </c>
      <c r="IUK95" s="23" t="s">
        <v>133</v>
      </c>
      <c r="IUL95" s="23" t="s">
        <v>133</v>
      </c>
      <c r="IUM95" s="23" t="s">
        <v>133</v>
      </c>
      <c r="IUN95" s="23" t="s">
        <v>133</v>
      </c>
      <c r="IUO95" s="23" t="s">
        <v>133</v>
      </c>
      <c r="IUP95" s="23" t="s">
        <v>133</v>
      </c>
      <c r="IUQ95" s="23" t="s">
        <v>133</v>
      </c>
      <c r="IUR95" s="23" t="s">
        <v>133</v>
      </c>
      <c r="IUS95" s="23" t="s">
        <v>133</v>
      </c>
      <c r="IUT95" s="23" t="s">
        <v>133</v>
      </c>
      <c r="IUU95" s="23" t="s">
        <v>133</v>
      </c>
      <c r="IUV95" s="23" t="s">
        <v>133</v>
      </c>
      <c r="IUW95" s="23" t="s">
        <v>133</v>
      </c>
      <c r="IUX95" s="23" t="s">
        <v>133</v>
      </c>
      <c r="IUY95" s="23" t="s">
        <v>133</v>
      </c>
      <c r="IUZ95" s="23" t="s">
        <v>133</v>
      </c>
      <c r="IVA95" s="23" t="s">
        <v>133</v>
      </c>
      <c r="IVB95" s="23" t="s">
        <v>133</v>
      </c>
      <c r="IVC95" s="23" t="s">
        <v>133</v>
      </c>
      <c r="IVD95" s="23" t="s">
        <v>133</v>
      </c>
      <c r="IVE95" s="23" t="s">
        <v>133</v>
      </c>
      <c r="IVF95" s="23" t="s">
        <v>133</v>
      </c>
      <c r="IVG95" s="23" t="s">
        <v>133</v>
      </c>
      <c r="IVH95" s="23" t="s">
        <v>133</v>
      </c>
      <c r="IVI95" s="23" t="s">
        <v>133</v>
      </c>
      <c r="IVJ95" s="23" t="s">
        <v>133</v>
      </c>
      <c r="IVK95" s="23" t="s">
        <v>133</v>
      </c>
      <c r="IVL95" s="23" t="s">
        <v>133</v>
      </c>
      <c r="IVM95" s="23" t="s">
        <v>133</v>
      </c>
      <c r="IVN95" s="23" t="s">
        <v>133</v>
      </c>
      <c r="IVO95" s="23" t="s">
        <v>133</v>
      </c>
      <c r="IVP95" s="23" t="s">
        <v>133</v>
      </c>
      <c r="IVQ95" s="23" t="s">
        <v>133</v>
      </c>
      <c r="IVR95" s="23" t="s">
        <v>133</v>
      </c>
      <c r="IVS95" s="23" t="s">
        <v>133</v>
      </c>
      <c r="IVT95" s="23" t="s">
        <v>133</v>
      </c>
      <c r="IVU95" s="23" t="s">
        <v>133</v>
      </c>
      <c r="IVV95" s="23" t="s">
        <v>133</v>
      </c>
      <c r="IVW95" s="23" t="s">
        <v>133</v>
      </c>
      <c r="IVX95" s="23" t="s">
        <v>133</v>
      </c>
      <c r="IVY95" s="23" t="s">
        <v>133</v>
      </c>
      <c r="IVZ95" s="23" t="s">
        <v>133</v>
      </c>
      <c r="IWA95" s="23" t="s">
        <v>133</v>
      </c>
      <c r="IWB95" s="23" t="s">
        <v>133</v>
      </c>
      <c r="IWC95" s="23" t="s">
        <v>133</v>
      </c>
      <c r="IWD95" s="23" t="s">
        <v>133</v>
      </c>
      <c r="IWE95" s="23" t="s">
        <v>133</v>
      </c>
      <c r="IWF95" s="23" t="s">
        <v>133</v>
      </c>
      <c r="IWG95" s="23" t="s">
        <v>133</v>
      </c>
      <c r="IWH95" s="23" t="s">
        <v>133</v>
      </c>
      <c r="IWI95" s="23" t="s">
        <v>133</v>
      </c>
      <c r="IWJ95" s="23" t="s">
        <v>133</v>
      </c>
      <c r="IWK95" s="23" t="s">
        <v>133</v>
      </c>
      <c r="IWL95" s="23" t="s">
        <v>133</v>
      </c>
      <c r="IWM95" s="23" t="s">
        <v>133</v>
      </c>
      <c r="IWN95" s="23" t="s">
        <v>133</v>
      </c>
      <c r="IWO95" s="23" t="s">
        <v>133</v>
      </c>
      <c r="IWP95" s="23" t="s">
        <v>133</v>
      </c>
      <c r="IWQ95" s="23" t="s">
        <v>133</v>
      </c>
      <c r="IWR95" s="23" t="s">
        <v>133</v>
      </c>
      <c r="IWS95" s="23" t="s">
        <v>133</v>
      </c>
      <c r="IWT95" s="23" t="s">
        <v>133</v>
      </c>
      <c r="IWU95" s="23" t="s">
        <v>133</v>
      </c>
      <c r="IWV95" s="23" t="s">
        <v>133</v>
      </c>
      <c r="IWW95" s="23" t="s">
        <v>133</v>
      </c>
      <c r="IWX95" s="23" t="s">
        <v>133</v>
      </c>
      <c r="IWY95" s="23" t="s">
        <v>133</v>
      </c>
      <c r="IWZ95" s="23" t="s">
        <v>133</v>
      </c>
      <c r="IXA95" s="23" t="s">
        <v>133</v>
      </c>
      <c r="IXB95" s="23" t="s">
        <v>133</v>
      </c>
      <c r="IXC95" s="23" t="s">
        <v>133</v>
      </c>
      <c r="IXD95" s="23" t="s">
        <v>133</v>
      </c>
      <c r="IXE95" s="23" t="s">
        <v>133</v>
      </c>
      <c r="IXF95" s="23" t="s">
        <v>133</v>
      </c>
      <c r="IXG95" s="23" t="s">
        <v>133</v>
      </c>
      <c r="IXH95" s="23" t="s">
        <v>133</v>
      </c>
      <c r="IXI95" s="23" t="s">
        <v>133</v>
      </c>
      <c r="IXJ95" s="23" t="s">
        <v>133</v>
      </c>
      <c r="IXK95" s="23" t="s">
        <v>133</v>
      </c>
      <c r="IXL95" s="23" t="s">
        <v>133</v>
      </c>
      <c r="IXM95" s="23" t="s">
        <v>133</v>
      </c>
      <c r="IXN95" s="23" t="s">
        <v>133</v>
      </c>
      <c r="IXO95" s="23" t="s">
        <v>133</v>
      </c>
      <c r="IXP95" s="23" t="s">
        <v>133</v>
      </c>
      <c r="IXQ95" s="23" t="s">
        <v>133</v>
      </c>
      <c r="IXR95" s="23" t="s">
        <v>133</v>
      </c>
      <c r="IXS95" s="23" t="s">
        <v>133</v>
      </c>
      <c r="IXT95" s="23" t="s">
        <v>133</v>
      </c>
      <c r="IXU95" s="23" t="s">
        <v>133</v>
      </c>
      <c r="IXV95" s="23" t="s">
        <v>133</v>
      </c>
      <c r="IXW95" s="23" t="s">
        <v>133</v>
      </c>
      <c r="IXX95" s="23" t="s">
        <v>133</v>
      </c>
      <c r="IXY95" s="23" t="s">
        <v>133</v>
      </c>
      <c r="IXZ95" s="23" t="s">
        <v>133</v>
      </c>
      <c r="IYA95" s="23" t="s">
        <v>133</v>
      </c>
      <c r="IYB95" s="23" t="s">
        <v>133</v>
      </c>
      <c r="IYC95" s="23" t="s">
        <v>133</v>
      </c>
      <c r="IYD95" s="23" t="s">
        <v>133</v>
      </c>
      <c r="IYE95" s="23" t="s">
        <v>133</v>
      </c>
      <c r="IYF95" s="23" t="s">
        <v>133</v>
      </c>
      <c r="IYG95" s="23" t="s">
        <v>133</v>
      </c>
      <c r="IYH95" s="23" t="s">
        <v>133</v>
      </c>
      <c r="IYI95" s="23" t="s">
        <v>133</v>
      </c>
      <c r="IYJ95" s="23" t="s">
        <v>133</v>
      </c>
      <c r="IYK95" s="23" t="s">
        <v>133</v>
      </c>
      <c r="IYL95" s="23" t="s">
        <v>133</v>
      </c>
      <c r="IYM95" s="23" t="s">
        <v>133</v>
      </c>
      <c r="IYN95" s="23" t="s">
        <v>133</v>
      </c>
      <c r="IYO95" s="23" t="s">
        <v>133</v>
      </c>
      <c r="IYP95" s="23" t="s">
        <v>133</v>
      </c>
      <c r="IYQ95" s="23" t="s">
        <v>133</v>
      </c>
      <c r="IYR95" s="23" t="s">
        <v>133</v>
      </c>
      <c r="IYS95" s="23" t="s">
        <v>133</v>
      </c>
      <c r="IYT95" s="23" t="s">
        <v>133</v>
      </c>
      <c r="IYU95" s="23" t="s">
        <v>133</v>
      </c>
      <c r="IYV95" s="23" t="s">
        <v>133</v>
      </c>
      <c r="IYW95" s="23" t="s">
        <v>133</v>
      </c>
      <c r="IYX95" s="23" t="s">
        <v>133</v>
      </c>
      <c r="IYY95" s="23" t="s">
        <v>133</v>
      </c>
      <c r="IYZ95" s="23" t="s">
        <v>133</v>
      </c>
      <c r="IZA95" s="23" t="s">
        <v>133</v>
      </c>
      <c r="IZB95" s="23" t="s">
        <v>133</v>
      </c>
      <c r="IZC95" s="23" t="s">
        <v>133</v>
      </c>
      <c r="IZD95" s="23" t="s">
        <v>133</v>
      </c>
      <c r="IZE95" s="23" t="s">
        <v>133</v>
      </c>
      <c r="IZF95" s="23" t="s">
        <v>133</v>
      </c>
      <c r="IZG95" s="23" t="s">
        <v>133</v>
      </c>
      <c r="IZH95" s="23" t="s">
        <v>133</v>
      </c>
      <c r="IZI95" s="23" t="s">
        <v>133</v>
      </c>
      <c r="IZJ95" s="23" t="s">
        <v>133</v>
      </c>
      <c r="IZK95" s="23" t="s">
        <v>133</v>
      </c>
      <c r="IZL95" s="23" t="s">
        <v>133</v>
      </c>
      <c r="IZM95" s="23" t="s">
        <v>133</v>
      </c>
      <c r="IZN95" s="23" t="s">
        <v>133</v>
      </c>
      <c r="IZO95" s="23" t="s">
        <v>133</v>
      </c>
      <c r="IZP95" s="23" t="s">
        <v>133</v>
      </c>
      <c r="IZQ95" s="23" t="s">
        <v>133</v>
      </c>
      <c r="IZR95" s="23" t="s">
        <v>133</v>
      </c>
      <c r="IZS95" s="23" t="s">
        <v>133</v>
      </c>
      <c r="IZT95" s="23" t="s">
        <v>133</v>
      </c>
      <c r="IZU95" s="23" t="s">
        <v>133</v>
      </c>
      <c r="IZV95" s="23" t="s">
        <v>133</v>
      </c>
      <c r="IZW95" s="23" t="s">
        <v>133</v>
      </c>
      <c r="IZX95" s="23" t="s">
        <v>133</v>
      </c>
      <c r="IZY95" s="23" t="s">
        <v>133</v>
      </c>
      <c r="IZZ95" s="23" t="s">
        <v>133</v>
      </c>
      <c r="JAA95" s="23" t="s">
        <v>133</v>
      </c>
      <c r="JAB95" s="23" t="s">
        <v>133</v>
      </c>
      <c r="JAC95" s="23" t="s">
        <v>133</v>
      </c>
      <c r="JAD95" s="23" t="s">
        <v>133</v>
      </c>
      <c r="JAE95" s="23" t="s">
        <v>133</v>
      </c>
      <c r="JAF95" s="23" t="s">
        <v>133</v>
      </c>
      <c r="JAG95" s="23" t="s">
        <v>133</v>
      </c>
      <c r="JAH95" s="23" t="s">
        <v>133</v>
      </c>
      <c r="JAI95" s="23" t="s">
        <v>133</v>
      </c>
      <c r="JAJ95" s="23" t="s">
        <v>133</v>
      </c>
      <c r="JAK95" s="23" t="s">
        <v>133</v>
      </c>
      <c r="JAL95" s="23" t="s">
        <v>133</v>
      </c>
      <c r="JAM95" s="23" t="s">
        <v>133</v>
      </c>
      <c r="JAN95" s="23" t="s">
        <v>133</v>
      </c>
      <c r="JAO95" s="23" t="s">
        <v>133</v>
      </c>
      <c r="JAP95" s="23" t="s">
        <v>133</v>
      </c>
      <c r="JAQ95" s="23" t="s">
        <v>133</v>
      </c>
      <c r="JAR95" s="23" t="s">
        <v>133</v>
      </c>
      <c r="JAS95" s="23" t="s">
        <v>133</v>
      </c>
      <c r="JAT95" s="23" t="s">
        <v>133</v>
      </c>
      <c r="JAU95" s="23" t="s">
        <v>133</v>
      </c>
      <c r="JAV95" s="23" t="s">
        <v>133</v>
      </c>
      <c r="JAW95" s="23" t="s">
        <v>133</v>
      </c>
      <c r="JAX95" s="23" t="s">
        <v>133</v>
      </c>
      <c r="JAY95" s="23" t="s">
        <v>133</v>
      </c>
      <c r="JAZ95" s="23" t="s">
        <v>133</v>
      </c>
      <c r="JBA95" s="23" t="s">
        <v>133</v>
      </c>
      <c r="JBB95" s="23" t="s">
        <v>133</v>
      </c>
      <c r="JBC95" s="23" t="s">
        <v>133</v>
      </c>
      <c r="JBD95" s="23" t="s">
        <v>133</v>
      </c>
      <c r="JBE95" s="23" t="s">
        <v>133</v>
      </c>
      <c r="JBF95" s="23" t="s">
        <v>133</v>
      </c>
      <c r="JBG95" s="23" t="s">
        <v>133</v>
      </c>
      <c r="JBH95" s="23" t="s">
        <v>133</v>
      </c>
      <c r="JBI95" s="23" t="s">
        <v>133</v>
      </c>
      <c r="JBJ95" s="23" t="s">
        <v>133</v>
      </c>
      <c r="JBK95" s="23" t="s">
        <v>133</v>
      </c>
      <c r="JBL95" s="23" t="s">
        <v>133</v>
      </c>
      <c r="JBM95" s="23" t="s">
        <v>133</v>
      </c>
      <c r="JBN95" s="23" t="s">
        <v>133</v>
      </c>
      <c r="JBO95" s="23" t="s">
        <v>133</v>
      </c>
      <c r="JBP95" s="23" t="s">
        <v>133</v>
      </c>
      <c r="JBQ95" s="23" t="s">
        <v>133</v>
      </c>
      <c r="JBR95" s="23" t="s">
        <v>133</v>
      </c>
      <c r="JBS95" s="23" t="s">
        <v>133</v>
      </c>
      <c r="JBT95" s="23" t="s">
        <v>133</v>
      </c>
      <c r="JBU95" s="23" t="s">
        <v>133</v>
      </c>
      <c r="JBV95" s="23" t="s">
        <v>133</v>
      </c>
      <c r="JBW95" s="23" t="s">
        <v>133</v>
      </c>
      <c r="JBX95" s="23" t="s">
        <v>133</v>
      </c>
      <c r="JBY95" s="23" t="s">
        <v>133</v>
      </c>
      <c r="JBZ95" s="23" t="s">
        <v>133</v>
      </c>
      <c r="JCA95" s="23" t="s">
        <v>133</v>
      </c>
      <c r="JCB95" s="23" t="s">
        <v>133</v>
      </c>
      <c r="JCC95" s="23" t="s">
        <v>133</v>
      </c>
      <c r="JCD95" s="23" t="s">
        <v>133</v>
      </c>
      <c r="JCE95" s="23" t="s">
        <v>133</v>
      </c>
      <c r="JCF95" s="23" t="s">
        <v>133</v>
      </c>
      <c r="JCG95" s="23" t="s">
        <v>133</v>
      </c>
      <c r="JCH95" s="23" t="s">
        <v>133</v>
      </c>
      <c r="JCI95" s="23" t="s">
        <v>133</v>
      </c>
      <c r="JCJ95" s="23" t="s">
        <v>133</v>
      </c>
      <c r="JCK95" s="23" t="s">
        <v>133</v>
      </c>
      <c r="JCL95" s="23" t="s">
        <v>133</v>
      </c>
      <c r="JCM95" s="23" t="s">
        <v>133</v>
      </c>
      <c r="JCN95" s="23" t="s">
        <v>133</v>
      </c>
      <c r="JCO95" s="23" t="s">
        <v>133</v>
      </c>
      <c r="JCP95" s="23" t="s">
        <v>133</v>
      </c>
      <c r="JCQ95" s="23" t="s">
        <v>133</v>
      </c>
      <c r="JCR95" s="23" t="s">
        <v>133</v>
      </c>
      <c r="JCS95" s="23" t="s">
        <v>133</v>
      </c>
      <c r="JCT95" s="23" t="s">
        <v>133</v>
      </c>
      <c r="JCU95" s="23" t="s">
        <v>133</v>
      </c>
      <c r="JCV95" s="23" t="s">
        <v>133</v>
      </c>
      <c r="JCW95" s="23" t="s">
        <v>133</v>
      </c>
      <c r="JCX95" s="23" t="s">
        <v>133</v>
      </c>
      <c r="JCY95" s="23" t="s">
        <v>133</v>
      </c>
      <c r="JCZ95" s="23" t="s">
        <v>133</v>
      </c>
      <c r="JDA95" s="23" t="s">
        <v>133</v>
      </c>
      <c r="JDB95" s="23" t="s">
        <v>133</v>
      </c>
      <c r="JDC95" s="23" t="s">
        <v>133</v>
      </c>
      <c r="JDD95" s="23" t="s">
        <v>133</v>
      </c>
      <c r="JDE95" s="23" t="s">
        <v>133</v>
      </c>
      <c r="JDF95" s="23" t="s">
        <v>133</v>
      </c>
      <c r="JDG95" s="23" t="s">
        <v>133</v>
      </c>
      <c r="JDH95" s="23" t="s">
        <v>133</v>
      </c>
      <c r="JDI95" s="23" t="s">
        <v>133</v>
      </c>
      <c r="JDJ95" s="23" t="s">
        <v>133</v>
      </c>
      <c r="JDK95" s="23" t="s">
        <v>133</v>
      </c>
      <c r="JDL95" s="23" t="s">
        <v>133</v>
      </c>
      <c r="JDM95" s="23" t="s">
        <v>133</v>
      </c>
      <c r="JDN95" s="23" t="s">
        <v>133</v>
      </c>
      <c r="JDO95" s="23" t="s">
        <v>133</v>
      </c>
      <c r="JDP95" s="23" t="s">
        <v>133</v>
      </c>
      <c r="JDQ95" s="23" t="s">
        <v>133</v>
      </c>
      <c r="JDR95" s="23" t="s">
        <v>133</v>
      </c>
      <c r="JDS95" s="23" t="s">
        <v>133</v>
      </c>
      <c r="JDT95" s="23" t="s">
        <v>133</v>
      </c>
      <c r="JDU95" s="23" t="s">
        <v>133</v>
      </c>
      <c r="JDV95" s="23" t="s">
        <v>133</v>
      </c>
      <c r="JDW95" s="23" t="s">
        <v>133</v>
      </c>
      <c r="JDX95" s="23" t="s">
        <v>133</v>
      </c>
      <c r="JDY95" s="23" t="s">
        <v>133</v>
      </c>
      <c r="JDZ95" s="23" t="s">
        <v>133</v>
      </c>
      <c r="JEA95" s="23" t="s">
        <v>133</v>
      </c>
      <c r="JEB95" s="23" t="s">
        <v>133</v>
      </c>
      <c r="JEC95" s="23" t="s">
        <v>133</v>
      </c>
      <c r="JED95" s="23" t="s">
        <v>133</v>
      </c>
      <c r="JEE95" s="23" t="s">
        <v>133</v>
      </c>
      <c r="JEF95" s="23" t="s">
        <v>133</v>
      </c>
      <c r="JEG95" s="23" t="s">
        <v>133</v>
      </c>
      <c r="JEH95" s="23" t="s">
        <v>133</v>
      </c>
      <c r="JEI95" s="23" t="s">
        <v>133</v>
      </c>
      <c r="JEJ95" s="23" t="s">
        <v>133</v>
      </c>
      <c r="JEK95" s="23" t="s">
        <v>133</v>
      </c>
      <c r="JEL95" s="23" t="s">
        <v>133</v>
      </c>
      <c r="JEM95" s="23" t="s">
        <v>133</v>
      </c>
      <c r="JEN95" s="23" t="s">
        <v>133</v>
      </c>
      <c r="JEO95" s="23" t="s">
        <v>133</v>
      </c>
      <c r="JEP95" s="23" t="s">
        <v>133</v>
      </c>
      <c r="JEQ95" s="23" t="s">
        <v>133</v>
      </c>
      <c r="JER95" s="23" t="s">
        <v>133</v>
      </c>
      <c r="JES95" s="23" t="s">
        <v>133</v>
      </c>
      <c r="JET95" s="23" t="s">
        <v>133</v>
      </c>
      <c r="JEU95" s="23" t="s">
        <v>133</v>
      </c>
      <c r="JEV95" s="23" t="s">
        <v>133</v>
      </c>
      <c r="JEW95" s="23" t="s">
        <v>133</v>
      </c>
      <c r="JEX95" s="23" t="s">
        <v>133</v>
      </c>
      <c r="JEY95" s="23" t="s">
        <v>133</v>
      </c>
      <c r="JEZ95" s="23" t="s">
        <v>133</v>
      </c>
      <c r="JFA95" s="23" t="s">
        <v>133</v>
      </c>
      <c r="JFB95" s="23" t="s">
        <v>133</v>
      </c>
      <c r="JFC95" s="23" t="s">
        <v>133</v>
      </c>
      <c r="JFD95" s="23" t="s">
        <v>133</v>
      </c>
      <c r="JFE95" s="23" t="s">
        <v>133</v>
      </c>
      <c r="JFF95" s="23" t="s">
        <v>133</v>
      </c>
      <c r="JFG95" s="23" t="s">
        <v>133</v>
      </c>
      <c r="JFH95" s="23" t="s">
        <v>133</v>
      </c>
      <c r="JFI95" s="23" t="s">
        <v>133</v>
      </c>
      <c r="JFJ95" s="23" t="s">
        <v>133</v>
      </c>
      <c r="JFK95" s="23" t="s">
        <v>133</v>
      </c>
      <c r="JFL95" s="23" t="s">
        <v>133</v>
      </c>
      <c r="JFM95" s="23" t="s">
        <v>133</v>
      </c>
      <c r="JFN95" s="23" t="s">
        <v>133</v>
      </c>
      <c r="JFO95" s="23" t="s">
        <v>133</v>
      </c>
      <c r="JFP95" s="23" t="s">
        <v>133</v>
      </c>
      <c r="JFQ95" s="23" t="s">
        <v>133</v>
      </c>
      <c r="JFR95" s="23" t="s">
        <v>133</v>
      </c>
      <c r="JFS95" s="23" t="s">
        <v>133</v>
      </c>
      <c r="JFT95" s="23" t="s">
        <v>133</v>
      </c>
      <c r="JFU95" s="23" t="s">
        <v>133</v>
      </c>
      <c r="JFV95" s="23" t="s">
        <v>133</v>
      </c>
      <c r="JFW95" s="23" t="s">
        <v>133</v>
      </c>
      <c r="JFX95" s="23" t="s">
        <v>133</v>
      </c>
      <c r="JFY95" s="23" t="s">
        <v>133</v>
      </c>
      <c r="JFZ95" s="23" t="s">
        <v>133</v>
      </c>
      <c r="JGA95" s="23" t="s">
        <v>133</v>
      </c>
      <c r="JGB95" s="23" t="s">
        <v>133</v>
      </c>
      <c r="JGC95" s="23" t="s">
        <v>133</v>
      </c>
      <c r="JGD95" s="23" t="s">
        <v>133</v>
      </c>
      <c r="JGE95" s="23" t="s">
        <v>133</v>
      </c>
      <c r="JGF95" s="23" t="s">
        <v>133</v>
      </c>
      <c r="JGG95" s="23" t="s">
        <v>133</v>
      </c>
      <c r="JGH95" s="23" t="s">
        <v>133</v>
      </c>
      <c r="JGI95" s="23" t="s">
        <v>133</v>
      </c>
      <c r="JGJ95" s="23" t="s">
        <v>133</v>
      </c>
      <c r="JGK95" s="23" t="s">
        <v>133</v>
      </c>
      <c r="JGL95" s="23" t="s">
        <v>133</v>
      </c>
      <c r="JGM95" s="23" t="s">
        <v>133</v>
      </c>
      <c r="JGN95" s="23" t="s">
        <v>133</v>
      </c>
      <c r="JGO95" s="23" t="s">
        <v>133</v>
      </c>
      <c r="JGP95" s="23" t="s">
        <v>133</v>
      </c>
      <c r="JGQ95" s="23" t="s">
        <v>133</v>
      </c>
      <c r="JGR95" s="23" t="s">
        <v>133</v>
      </c>
      <c r="JGS95" s="23" t="s">
        <v>133</v>
      </c>
      <c r="JGT95" s="23" t="s">
        <v>133</v>
      </c>
      <c r="JGU95" s="23" t="s">
        <v>133</v>
      </c>
      <c r="JGV95" s="23" t="s">
        <v>133</v>
      </c>
      <c r="JGW95" s="23" t="s">
        <v>133</v>
      </c>
      <c r="JGX95" s="23" t="s">
        <v>133</v>
      </c>
      <c r="JGY95" s="23" t="s">
        <v>133</v>
      </c>
      <c r="JGZ95" s="23" t="s">
        <v>133</v>
      </c>
      <c r="JHA95" s="23" t="s">
        <v>133</v>
      </c>
      <c r="JHB95" s="23" t="s">
        <v>133</v>
      </c>
      <c r="JHC95" s="23" t="s">
        <v>133</v>
      </c>
      <c r="JHD95" s="23" t="s">
        <v>133</v>
      </c>
      <c r="JHE95" s="23" t="s">
        <v>133</v>
      </c>
      <c r="JHF95" s="23" t="s">
        <v>133</v>
      </c>
      <c r="JHG95" s="23" t="s">
        <v>133</v>
      </c>
      <c r="JHH95" s="23" t="s">
        <v>133</v>
      </c>
      <c r="JHI95" s="23" t="s">
        <v>133</v>
      </c>
      <c r="JHJ95" s="23" t="s">
        <v>133</v>
      </c>
      <c r="JHK95" s="23" t="s">
        <v>133</v>
      </c>
      <c r="JHL95" s="23" t="s">
        <v>133</v>
      </c>
      <c r="JHM95" s="23" t="s">
        <v>133</v>
      </c>
      <c r="JHN95" s="23" t="s">
        <v>133</v>
      </c>
      <c r="JHO95" s="23" t="s">
        <v>133</v>
      </c>
      <c r="JHP95" s="23" t="s">
        <v>133</v>
      </c>
      <c r="JHQ95" s="23" t="s">
        <v>133</v>
      </c>
      <c r="JHR95" s="23" t="s">
        <v>133</v>
      </c>
      <c r="JHS95" s="23" t="s">
        <v>133</v>
      </c>
      <c r="JHT95" s="23" t="s">
        <v>133</v>
      </c>
      <c r="JHU95" s="23" t="s">
        <v>133</v>
      </c>
      <c r="JHV95" s="23" t="s">
        <v>133</v>
      </c>
      <c r="JHW95" s="23" t="s">
        <v>133</v>
      </c>
      <c r="JHX95" s="23" t="s">
        <v>133</v>
      </c>
      <c r="JHY95" s="23" t="s">
        <v>133</v>
      </c>
      <c r="JHZ95" s="23" t="s">
        <v>133</v>
      </c>
      <c r="JIA95" s="23" t="s">
        <v>133</v>
      </c>
      <c r="JIB95" s="23" t="s">
        <v>133</v>
      </c>
      <c r="JIC95" s="23" t="s">
        <v>133</v>
      </c>
      <c r="JID95" s="23" t="s">
        <v>133</v>
      </c>
      <c r="JIE95" s="23" t="s">
        <v>133</v>
      </c>
      <c r="JIF95" s="23" t="s">
        <v>133</v>
      </c>
      <c r="JIG95" s="23" t="s">
        <v>133</v>
      </c>
      <c r="JIH95" s="23" t="s">
        <v>133</v>
      </c>
      <c r="JII95" s="23" t="s">
        <v>133</v>
      </c>
      <c r="JIJ95" s="23" t="s">
        <v>133</v>
      </c>
      <c r="JIK95" s="23" t="s">
        <v>133</v>
      </c>
      <c r="JIL95" s="23" t="s">
        <v>133</v>
      </c>
      <c r="JIM95" s="23" t="s">
        <v>133</v>
      </c>
      <c r="JIN95" s="23" t="s">
        <v>133</v>
      </c>
      <c r="JIO95" s="23" t="s">
        <v>133</v>
      </c>
      <c r="JIP95" s="23" t="s">
        <v>133</v>
      </c>
      <c r="JIQ95" s="23" t="s">
        <v>133</v>
      </c>
      <c r="JIR95" s="23" t="s">
        <v>133</v>
      </c>
      <c r="JIS95" s="23" t="s">
        <v>133</v>
      </c>
      <c r="JIT95" s="23" t="s">
        <v>133</v>
      </c>
      <c r="JIU95" s="23" t="s">
        <v>133</v>
      </c>
      <c r="JIV95" s="23" t="s">
        <v>133</v>
      </c>
      <c r="JIW95" s="23" t="s">
        <v>133</v>
      </c>
      <c r="JIX95" s="23" t="s">
        <v>133</v>
      </c>
      <c r="JIY95" s="23" t="s">
        <v>133</v>
      </c>
      <c r="JIZ95" s="23" t="s">
        <v>133</v>
      </c>
      <c r="JJA95" s="23" t="s">
        <v>133</v>
      </c>
      <c r="JJB95" s="23" t="s">
        <v>133</v>
      </c>
      <c r="JJC95" s="23" t="s">
        <v>133</v>
      </c>
      <c r="JJD95" s="23" t="s">
        <v>133</v>
      </c>
      <c r="JJE95" s="23" t="s">
        <v>133</v>
      </c>
      <c r="JJF95" s="23" t="s">
        <v>133</v>
      </c>
      <c r="JJG95" s="23" t="s">
        <v>133</v>
      </c>
      <c r="JJH95" s="23" t="s">
        <v>133</v>
      </c>
      <c r="JJI95" s="23" t="s">
        <v>133</v>
      </c>
      <c r="JJJ95" s="23" t="s">
        <v>133</v>
      </c>
      <c r="JJK95" s="23" t="s">
        <v>133</v>
      </c>
      <c r="JJL95" s="23" t="s">
        <v>133</v>
      </c>
      <c r="JJM95" s="23" t="s">
        <v>133</v>
      </c>
      <c r="JJN95" s="23" t="s">
        <v>133</v>
      </c>
      <c r="JJO95" s="23" t="s">
        <v>133</v>
      </c>
      <c r="JJP95" s="23" t="s">
        <v>133</v>
      </c>
      <c r="JJQ95" s="23" t="s">
        <v>133</v>
      </c>
      <c r="JJR95" s="23" t="s">
        <v>133</v>
      </c>
      <c r="JJS95" s="23" t="s">
        <v>133</v>
      </c>
      <c r="JJT95" s="23" t="s">
        <v>133</v>
      </c>
      <c r="JJU95" s="23" t="s">
        <v>133</v>
      </c>
      <c r="JJV95" s="23" t="s">
        <v>133</v>
      </c>
      <c r="JJW95" s="23" t="s">
        <v>133</v>
      </c>
      <c r="JJX95" s="23" t="s">
        <v>133</v>
      </c>
      <c r="JJY95" s="23" t="s">
        <v>133</v>
      </c>
      <c r="JJZ95" s="23" t="s">
        <v>133</v>
      </c>
      <c r="JKA95" s="23" t="s">
        <v>133</v>
      </c>
      <c r="JKB95" s="23" t="s">
        <v>133</v>
      </c>
      <c r="JKC95" s="23" t="s">
        <v>133</v>
      </c>
      <c r="JKD95" s="23" t="s">
        <v>133</v>
      </c>
      <c r="JKE95" s="23" t="s">
        <v>133</v>
      </c>
      <c r="JKF95" s="23" t="s">
        <v>133</v>
      </c>
      <c r="JKG95" s="23" t="s">
        <v>133</v>
      </c>
      <c r="JKH95" s="23" t="s">
        <v>133</v>
      </c>
      <c r="JKI95" s="23" t="s">
        <v>133</v>
      </c>
      <c r="JKJ95" s="23" t="s">
        <v>133</v>
      </c>
      <c r="JKK95" s="23" t="s">
        <v>133</v>
      </c>
      <c r="JKL95" s="23" t="s">
        <v>133</v>
      </c>
      <c r="JKM95" s="23" t="s">
        <v>133</v>
      </c>
      <c r="JKN95" s="23" t="s">
        <v>133</v>
      </c>
      <c r="JKO95" s="23" t="s">
        <v>133</v>
      </c>
      <c r="JKP95" s="23" t="s">
        <v>133</v>
      </c>
      <c r="JKQ95" s="23" t="s">
        <v>133</v>
      </c>
      <c r="JKR95" s="23" t="s">
        <v>133</v>
      </c>
      <c r="JKS95" s="23" t="s">
        <v>133</v>
      </c>
      <c r="JKT95" s="23" t="s">
        <v>133</v>
      </c>
      <c r="JKU95" s="23" t="s">
        <v>133</v>
      </c>
      <c r="JKV95" s="23" t="s">
        <v>133</v>
      </c>
      <c r="JKW95" s="23" t="s">
        <v>133</v>
      </c>
      <c r="JKX95" s="23" t="s">
        <v>133</v>
      </c>
      <c r="JKY95" s="23" t="s">
        <v>133</v>
      </c>
      <c r="JKZ95" s="23" t="s">
        <v>133</v>
      </c>
      <c r="JLA95" s="23" t="s">
        <v>133</v>
      </c>
      <c r="JLB95" s="23" t="s">
        <v>133</v>
      </c>
      <c r="JLC95" s="23" t="s">
        <v>133</v>
      </c>
      <c r="JLD95" s="23" t="s">
        <v>133</v>
      </c>
      <c r="JLE95" s="23" t="s">
        <v>133</v>
      </c>
      <c r="JLF95" s="23" t="s">
        <v>133</v>
      </c>
      <c r="JLG95" s="23" t="s">
        <v>133</v>
      </c>
      <c r="JLH95" s="23" t="s">
        <v>133</v>
      </c>
      <c r="JLI95" s="23" t="s">
        <v>133</v>
      </c>
      <c r="JLJ95" s="23" t="s">
        <v>133</v>
      </c>
      <c r="JLK95" s="23" t="s">
        <v>133</v>
      </c>
      <c r="JLL95" s="23" t="s">
        <v>133</v>
      </c>
      <c r="JLM95" s="23" t="s">
        <v>133</v>
      </c>
      <c r="JLN95" s="23" t="s">
        <v>133</v>
      </c>
      <c r="JLO95" s="23" t="s">
        <v>133</v>
      </c>
      <c r="JLP95" s="23" t="s">
        <v>133</v>
      </c>
      <c r="JLQ95" s="23" t="s">
        <v>133</v>
      </c>
      <c r="JLR95" s="23" t="s">
        <v>133</v>
      </c>
      <c r="JLS95" s="23" t="s">
        <v>133</v>
      </c>
      <c r="JLT95" s="23" t="s">
        <v>133</v>
      </c>
      <c r="JLU95" s="23" t="s">
        <v>133</v>
      </c>
      <c r="JLV95" s="23" t="s">
        <v>133</v>
      </c>
      <c r="JLW95" s="23" t="s">
        <v>133</v>
      </c>
      <c r="JLX95" s="23" t="s">
        <v>133</v>
      </c>
      <c r="JLY95" s="23" t="s">
        <v>133</v>
      </c>
      <c r="JLZ95" s="23" t="s">
        <v>133</v>
      </c>
      <c r="JMA95" s="23" t="s">
        <v>133</v>
      </c>
      <c r="JMB95" s="23" t="s">
        <v>133</v>
      </c>
      <c r="JMC95" s="23" t="s">
        <v>133</v>
      </c>
      <c r="JMD95" s="23" t="s">
        <v>133</v>
      </c>
      <c r="JME95" s="23" t="s">
        <v>133</v>
      </c>
      <c r="JMF95" s="23" t="s">
        <v>133</v>
      </c>
      <c r="JMG95" s="23" t="s">
        <v>133</v>
      </c>
      <c r="JMH95" s="23" t="s">
        <v>133</v>
      </c>
      <c r="JMI95" s="23" t="s">
        <v>133</v>
      </c>
      <c r="JMJ95" s="23" t="s">
        <v>133</v>
      </c>
      <c r="JMK95" s="23" t="s">
        <v>133</v>
      </c>
      <c r="JML95" s="23" t="s">
        <v>133</v>
      </c>
      <c r="JMM95" s="23" t="s">
        <v>133</v>
      </c>
      <c r="JMN95" s="23" t="s">
        <v>133</v>
      </c>
      <c r="JMO95" s="23" t="s">
        <v>133</v>
      </c>
      <c r="JMP95" s="23" t="s">
        <v>133</v>
      </c>
      <c r="JMQ95" s="23" t="s">
        <v>133</v>
      </c>
      <c r="JMR95" s="23" t="s">
        <v>133</v>
      </c>
      <c r="JMS95" s="23" t="s">
        <v>133</v>
      </c>
      <c r="JMT95" s="23" t="s">
        <v>133</v>
      </c>
      <c r="JMU95" s="23" t="s">
        <v>133</v>
      </c>
      <c r="JMV95" s="23" t="s">
        <v>133</v>
      </c>
      <c r="JMW95" s="23" t="s">
        <v>133</v>
      </c>
      <c r="JMX95" s="23" t="s">
        <v>133</v>
      </c>
      <c r="JMY95" s="23" t="s">
        <v>133</v>
      </c>
      <c r="JMZ95" s="23" t="s">
        <v>133</v>
      </c>
      <c r="JNA95" s="23" t="s">
        <v>133</v>
      </c>
      <c r="JNB95" s="23" t="s">
        <v>133</v>
      </c>
      <c r="JNC95" s="23" t="s">
        <v>133</v>
      </c>
      <c r="JND95" s="23" t="s">
        <v>133</v>
      </c>
      <c r="JNE95" s="23" t="s">
        <v>133</v>
      </c>
      <c r="JNF95" s="23" t="s">
        <v>133</v>
      </c>
      <c r="JNG95" s="23" t="s">
        <v>133</v>
      </c>
      <c r="JNH95" s="23" t="s">
        <v>133</v>
      </c>
      <c r="JNI95" s="23" t="s">
        <v>133</v>
      </c>
      <c r="JNJ95" s="23" t="s">
        <v>133</v>
      </c>
      <c r="JNK95" s="23" t="s">
        <v>133</v>
      </c>
      <c r="JNL95" s="23" t="s">
        <v>133</v>
      </c>
      <c r="JNM95" s="23" t="s">
        <v>133</v>
      </c>
      <c r="JNN95" s="23" t="s">
        <v>133</v>
      </c>
      <c r="JNO95" s="23" t="s">
        <v>133</v>
      </c>
      <c r="JNP95" s="23" t="s">
        <v>133</v>
      </c>
      <c r="JNQ95" s="23" t="s">
        <v>133</v>
      </c>
      <c r="JNR95" s="23" t="s">
        <v>133</v>
      </c>
      <c r="JNS95" s="23" t="s">
        <v>133</v>
      </c>
      <c r="JNT95" s="23" t="s">
        <v>133</v>
      </c>
      <c r="JNU95" s="23" t="s">
        <v>133</v>
      </c>
      <c r="JNV95" s="23" t="s">
        <v>133</v>
      </c>
      <c r="JNW95" s="23" t="s">
        <v>133</v>
      </c>
      <c r="JNX95" s="23" t="s">
        <v>133</v>
      </c>
      <c r="JNY95" s="23" t="s">
        <v>133</v>
      </c>
      <c r="JNZ95" s="23" t="s">
        <v>133</v>
      </c>
      <c r="JOA95" s="23" t="s">
        <v>133</v>
      </c>
      <c r="JOB95" s="23" t="s">
        <v>133</v>
      </c>
      <c r="JOC95" s="23" t="s">
        <v>133</v>
      </c>
      <c r="JOD95" s="23" t="s">
        <v>133</v>
      </c>
      <c r="JOE95" s="23" t="s">
        <v>133</v>
      </c>
      <c r="JOF95" s="23" t="s">
        <v>133</v>
      </c>
      <c r="JOG95" s="23" t="s">
        <v>133</v>
      </c>
      <c r="JOH95" s="23" t="s">
        <v>133</v>
      </c>
      <c r="JOI95" s="23" t="s">
        <v>133</v>
      </c>
      <c r="JOJ95" s="23" t="s">
        <v>133</v>
      </c>
      <c r="JOK95" s="23" t="s">
        <v>133</v>
      </c>
      <c r="JOL95" s="23" t="s">
        <v>133</v>
      </c>
      <c r="JOM95" s="23" t="s">
        <v>133</v>
      </c>
      <c r="JON95" s="23" t="s">
        <v>133</v>
      </c>
      <c r="JOO95" s="23" t="s">
        <v>133</v>
      </c>
      <c r="JOP95" s="23" t="s">
        <v>133</v>
      </c>
      <c r="JOQ95" s="23" t="s">
        <v>133</v>
      </c>
      <c r="JOR95" s="23" t="s">
        <v>133</v>
      </c>
      <c r="JOS95" s="23" t="s">
        <v>133</v>
      </c>
      <c r="JOT95" s="23" t="s">
        <v>133</v>
      </c>
      <c r="JOU95" s="23" t="s">
        <v>133</v>
      </c>
      <c r="JOV95" s="23" t="s">
        <v>133</v>
      </c>
      <c r="JOW95" s="23" t="s">
        <v>133</v>
      </c>
      <c r="JOX95" s="23" t="s">
        <v>133</v>
      </c>
      <c r="JOY95" s="23" t="s">
        <v>133</v>
      </c>
      <c r="JOZ95" s="23" t="s">
        <v>133</v>
      </c>
      <c r="JPA95" s="23" t="s">
        <v>133</v>
      </c>
      <c r="JPB95" s="23" t="s">
        <v>133</v>
      </c>
      <c r="JPC95" s="23" t="s">
        <v>133</v>
      </c>
      <c r="JPD95" s="23" t="s">
        <v>133</v>
      </c>
      <c r="JPE95" s="23" t="s">
        <v>133</v>
      </c>
      <c r="JPF95" s="23" t="s">
        <v>133</v>
      </c>
      <c r="JPG95" s="23" t="s">
        <v>133</v>
      </c>
      <c r="JPH95" s="23" t="s">
        <v>133</v>
      </c>
      <c r="JPI95" s="23" t="s">
        <v>133</v>
      </c>
      <c r="JPJ95" s="23" t="s">
        <v>133</v>
      </c>
      <c r="JPK95" s="23" t="s">
        <v>133</v>
      </c>
      <c r="JPL95" s="23" t="s">
        <v>133</v>
      </c>
      <c r="JPM95" s="23" t="s">
        <v>133</v>
      </c>
      <c r="JPN95" s="23" t="s">
        <v>133</v>
      </c>
      <c r="JPO95" s="23" t="s">
        <v>133</v>
      </c>
      <c r="JPP95" s="23" t="s">
        <v>133</v>
      </c>
      <c r="JPQ95" s="23" t="s">
        <v>133</v>
      </c>
      <c r="JPR95" s="23" t="s">
        <v>133</v>
      </c>
      <c r="JPS95" s="23" t="s">
        <v>133</v>
      </c>
      <c r="JPT95" s="23" t="s">
        <v>133</v>
      </c>
      <c r="JPU95" s="23" t="s">
        <v>133</v>
      </c>
      <c r="JPV95" s="23" t="s">
        <v>133</v>
      </c>
      <c r="JPW95" s="23" t="s">
        <v>133</v>
      </c>
      <c r="JPX95" s="23" t="s">
        <v>133</v>
      </c>
      <c r="JPY95" s="23" t="s">
        <v>133</v>
      </c>
      <c r="JPZ95" s="23" t="s">
        <v>133</v>
      </c>
      <c r="JQA95" s="23" t="s">
        <v>133</v>
      </c>
      <c r="JQB95" s="23" t="s">
        <v>133</v>
      </c>
      <c r="JQC95" s="23" t="s">
        <v>133</v>
      </c>
      <c r="JQD95" s="23" t="s">
        <v>133</v>
      </c>
      <c r="JQE95" s="23" t="s">
        <v>133</v>
      </c>
      <c r="JQF95" s="23" t="s">
        <v>133</v>
      </c>
      <c r="JQG95" s="23" t="s">
        <v>133</v>
      </c>
      <c r="JQH95" s="23" t="s">
        <v>133</v>
      </c>
      <c r="JQI95" s="23" t="s">
        <v>133</v>
      </c>
      <c r="JQJ95" s="23" t="s">
        <v>133</v>
      </c>
      <c r="JQK95" s="23" t="s">
        <v>133</v>
      </c>
      <c r="JQL95" s="23" t="s">
        <v>133</v>
      </c>
      <c r="JQM95" s="23" t="s">
        <v>133</v>
      </c>
      <c r="JQN95" s="23" t="s">
        <v>133</v>
      </c>
      <c r="JQO95" s="23" t="s">
        <v>133</v>
      </c>
      <c r="JQP95" s="23" t="s">
        <v>133</v>
      </c>
      <c r="JQQ95" s="23" t="s">
        <v>133</v>
      </c>
      <c r="JQR95" s="23" t="s">
        <v>133</v>
      </c>
      <c r="JQS95" s="23" t="s">
        <v>133</v>
      </c>
      <c r="JQT95" s="23" t="s">
        <v>133</v>
      </c>
      <c r="JQU95" s="23" t="s">
        <v>133</v>
      </c>
      <c r="JQV95" s="23" t="s">
        <v>133</v>
      </c>
      <c r="JQW95" s="23" t="s">
        <v>133</v>
      </c>
      <c r="JQX95" s="23" t="s">
        <v>133</v>
      </c>
      <c r="JQY95" s="23" t="s">
        <v>133</v>
      </c>
      <c r="JQZ95" s="23" t="s">
        <v>133</v>
      </c>
      <c r="JRA95" s="23" t="s">
        <v>133</v>
      </c>
      <c r="JRB95" s="23" t="s">
        <v>133</v>
      </c>
      <c r="JRC95" s="23" t="s">
        <v>133</v>
      </c>
      <c r="JRD95" s="23" t="s">
        <v>133</v>
      </c>
      <c r="JRE95" s="23" t="s">
        <v>133</v>
      </c>
      <c r="JRF95" s="23" t="s">
        <v>133</v>
      </c>
      <c r="JRG95" s="23" t="s">
        <v>133</v>
      </c>
      <c r="JRH95" s="23" t="s">
        <v>133</v>
      </c>
      <c r="JRI95" s="23" t="s">
        <v>133</v>
      </c>
      <c r="JRJ95" s="23" t="s">
        <v>133</v>
      </c>
      <c r="JRK95" s="23" t="s">
        <v>133</v>
      </c>
      <c r="JRL95" s="23" t="s">
        <v>133</v>
      </c>
      <c r="JRM95" s="23" t="s">
        <v>133</v>
      </c>
      <c r="JRN95" s="23" t="s">
        <v>133</v>
      </c>
      <c r="JRO95" s="23" t="s">
        <v>133</v>
      </c>
      <c r="JRP95" s="23" t="s">
        <v>133</v>
      </c>
      <c r="JRQ95" s="23" t="s">
        <v>133</v>
      </c>
      <c r="JRR95" s="23" t="s">
        <v>133</v>
      </c>
      <c r="JRS95" s="23" t="s">
        <v>133</v>
      </c>
      <c r="JRT95" s="23" t="s">
        <v>133</v>
      </c>
      <c r="JRU95" s="23" t="s">
        <v>133</v>
      </c>
      <c r="JRV95" s="23" t="s">
        <v>133</v>
      </c>
      <c r="JRW95" s="23" t="s">
        <v>133</v>
      </c>
      <c r="JRX95" s="23" t="s">
        <v>133</v>
      </c>
      <c r="JRY95" s="23" t="s">
        <v>133</v>
      </c>
      <c r="JRZ95" s="23" t="s">
        <v>133</v>
      </c>
      <c r="JSA95" s="23" t="s">
        <v>133</v>
      </c>
      <c r="JSB95" s="23" t="s">
        <v>133</v>
      </c>
      <c r="JSC95" s="23" t="s">
        <v>133</v>
      </c>
      <c r="JSD95" s="23" t="s">
        <v>133</v>
      </c>
      <c r="JSE95" s="23" t="s">
        <v>133</v>
      </c>
      <c r="JSF95" s="23" t="s">
        <v>133</v>
      </c>
      <c r="JSG95" s="23" t="s">
        <v>133</v>
      </c>
      <c r="JSH95" s="23" t="s">
        <v>133</v>
      </c>
      <c r="JSI95" s="23" t="s">
        <v>133</v>
      </c>
      <c r="JSJ95" s="23" t="s">
        <v>133</v>
      </c>
      <c r="JSK95" s="23" t="s">
        <v>133</v>
      </c>
      <c r="JSL95" s="23" t="s">
        <v>133</v>
      </c>
      <c r="JSM95" s="23" t="s">
        <v>133</v>
      </c>
      <c r="JSN95" s="23" t="s">
        <v>133</v>
      </c>
      <c r="JSO95" s="23" t="s">
        <v>133</v>
      </c>
      <c r="JSP95" s="23" t="s">
        <v>133</v>
      </c>
      <c r="JSQ95" s="23" t="s">
        <v>133</v>
      </c>
      <c r="JSR95" s="23" t="s">
        <v>133</v>
      </c>
      <c r="JSS95" s="23" t="s">
        <v>133</v>
      </c>
      <c r="JST95" s="23" t="s">
        <v>133</v>
      </c>
      <c r="JSU95" s="23" t="s">
        <v>133</v>
      </c>
      <c r="JSV95" s="23" t="s">
        <v>133</v>
      </c>
      <c r="JSW95" s="23" t="s">
        <v>133</v>
      </c>
      <c r="JSX95" s="23" t="s">
        <v>133</v>
      </c>
      <c r="JSY95" s="23" t="s">
        <v>133</v>
      </c>
      <c r="JSZ95" s="23" t="s">
        <v>133</v>
      </c>
      <c r="JTA95" s="23" t="s">
        <v>133</v>
      </c>
      <c r="JTB95" s="23" t="s">
        <v>133</v>
      </c>
      <c r="JTC95" s="23" t="s">
        <v>133</v>
      </c>
      <c r="JTD95" s="23" t="s">
        <v>133</v>
      </c>
      <c r="JTE95" s="23" t="s">
        <v>133</v>
      </c>
      <c r="JTF95" s="23" t="s">
        <v>133</v>
      </c>
      <c r="JTG95" s="23" t="s">
        <v>133</v>
      </c>
      <c r="JTH95" s="23" t="s">
        <v>133</v>
      </c>
      <c r="JTI95" s="23" t="s">
        <v>133</v>
      </c>
      <c r="JTJ95" s="23" t="s">
        <v>133</v>
      </c>
      <c r="JTK95" s="23" t="s">
        <v>133</v>
      </c>
      <c r="JTL95" s="23" t="s">
        <v>133</v>
      </c>
      <c r="JTM95" s="23" t="s">
        <v>133</v>
      </c>
      <c r="JTN95" s="23" t="s">
        <v>133</v>
      </c>
      <c r="JTO95" s="23" t="s">
        <v>133</v>
      </c>
      <c r="JTP95" s="23" t="s">
        <v>133</v>
      </c>
      <c r="JTQ95" s="23" t="s">
        <v>133</v>
      </c>
      <c r="JTR95" s="23" t="s">
        <v>133</v>
      </c>
      <c r="JTS95" s="23" t="s">
        <v>133</v>
      </c>
      <c r="JTT95" s="23" t="s">
        <v>133</v>
      </c>
      <c r="JTU95" s="23" t="s">
        <v>133</v>
      </c>
      <c r="JTV95" s="23" t="s">
        <v>133</v>
      </c>
      <c r="JTW95" s="23" t="s">
        <v>133</v>
      </c>
      <c r="JTX95" s="23" t="s">
        <v>133</v>
      </c>
      <c r="JTY95" s="23" t="s">
        <v>133</v>
      </c>
      <c r="JTZ95" s="23" t="s">
        <v>133</v>
      </c>
      <c r="JUA95" s="23" t="s">
        <v>133</v>
      </c>
      <c r="JUB95" s="23" t="s">
        <v>133</v>
      </c>
      <c r="JUC95" s="23" t="s">
        <v>133</v>
      </c>
      <c r="JUD95" s="23" t="s">
        <v>133</v>
      </c>
      <c r="JUE95" s="23" t="s">
        <v>133</v>
      </c>
      <c r="JUF95" s="23" t="s">
        <v>133</v>
      </c>
      <c r="JUG95" s="23" t="s">
        <v>133</v>
      </c>
      <c r="JUH95" s="23" t="s">
        <v>133</v>
      </c>
      <c r="JUI95" s="23" t="s">
        <v>133</v>
      </c>
      <c r="JUJ95" s="23" t="s">
        <v>133</v>
      </c>
      <c r="JUK95" s="23" t="s">
        <v>133</v>
      </c>
      <c r="JUL95" s="23" t="s">
        <v>133</v>
      </c>
      <c r="JUM95" s="23" t="s">
        <v>133</v>
      </c>
      <c r="JUN95" s="23" t="s">
        <v>133</v>
      </c>
      <c r="JUO95" s="23" t="s">
        <v>133</v>
      </c>
      <c r="JUP95" s="23" t="s">
        <v>133</v>
      </c>
      <c r="JUQ95" s="23" t="s">
        <v>133</v>
      </c>
      <c r="JUR95" s="23" t="s">
        <v>133</v>
      </c>
      <c r="JUS95" s="23" t="s">
        <v>133</v>
      </c>
      <c r="JUT95" s="23" t="s">
        <v>133</v>
      </c>
      <c r="JUU95" s="23" t="s">
        <v>133</v>
      </c>
      <c r="JUV95" s="23" t="s">
        <v>133</v>
      </c>
      <c r="JUW95" s="23" t="s">
        <v>133</v>
      </c>
      <c r="JUX95" s="23" t="s">
        <v>133</v>
      </c>
      <c r="JUY95" s="23" t="s">
        <v>133</v>
      </c>
      <c r="JUZ95" s="23" t="s">
        <v>133</v>
      </c>
      <c r="JVA95" s="23" t="s">
        <v>133</v>
      </c>
      <c r="JVB95" s="23" t="s">
        <v>133</v>
      </c>
      <c r="JVC95" s="23" t="s">
        <v>133</v>
      </c>
      <c r="JVD95" s="23" t="s">
        <v>133</v>
      </c>
      <c r="JVE95" s="23" t="s">
        <v>133</v>
      </c>
      <c r="JVF95" s="23" t="s">
        <v>133</v>
      </c>
      <c r="JVG95" s="23" t="s">
        <v>133</v>
      </c>
      <c r="JVH95" s="23" t="s">
        <v>133</v>
      </c>
      <c r="JVI95" s="23" t="s">
        <v>133</v>
      </c>
      <c r="JVJ95" s="23" t="s">
        <v>133</v>
      </c>
      <c r="JVK95" s="23" t="s">
        <v>133</v>
      </c>
      <c r="JVL95" s="23" t="s">
        <v>133</v>
      </c>
      <c r="JVM95" s="23" t="s">
        <v>133</v>
      </c>
      <c r="JVN95" s="23" t="s">
        <v>133</v>
      </c>
      <c r="JVO95" s="23" t="s">
        <v>133</v>
      </c>
      <c r="JVP95" s="23" t="s">
        <v>133</v>
      </c>
      <c r="JVQ95" s="23" t="s">
        <v>133</v>
      </c>
      <c r="JVR95" s="23" t="s">
        <v>133</v>
      </c>
      <c r="JVS95" s="23" t="s">
        <v>133</v>
      </c>
      <c r="JVT95" s="23" t="s">
        <v>133</v>
      </c>
      <c r="JVU95" s="23" t="s">
        <v>133</v>
      </c>
      <c r="JVV95" s="23" t="s">
        <v>133</v>
      </c>
      <c r="JVW95" s="23" t="s">
        <v>133</v>
      </c>
      <c r="JVX95" s="23" t="s">
        <v>133</v>
      </c>
      <c r="JVY95" s="23" t="s">
        <v>133</v>
      </c>
      <c r="JVZ95" s="23" t="s">
        <v>133</v>
      </c>
      <c r="JWA95" s="23" t="s">
        <v>133</v>
      </c>
      <c r="JWB95" s="23" t="s">
        <v>133</v>
      </c>
      <c r="JWC95" s="23" t="s">
        <v>133</v>
      </c>
      <c r="JWD95" s="23" t="s">
        <v>133</v>
      </c>
      <c r="JWE95" s="23" t="s">
        <v>133</v>
      </c>
      <c r="JWF95" s="23" t="s">
        <v>133</v>
      </c>
      <c r="JWG95" s="23" t="s">
        <v>133</v>
      </c>
      <c r="JWH95" s="23" t="s">
        <v>133</v>
      </c>
      <c r="JWI95" s="23" t="s">
        <v>133</v>
      </c>
      <c r="JWJ95" s="23" t="s">
        <v>133</v>
      </c>
      <c r="JWK95" s="23" t="s">
        <v>133</v>
      </c>
      <c r="JWL95" s="23" t="s">
        <v>133</v>
      </c>
      <c r="JWM95" s="23" t="s">
        <v>133</v>
      </c>
      <c r="JWN95" s="23" t="s">
        <v>133</v>
      </c>
      <c r="JWO95" s="23" t="s">
        <v>133</v>
      </c>
      <c r="JWP95" s="23" t="s">
        <v>133</v>
      </c>
      <c r="JWQ95" s="23" t="s">
        <v>133</v>
      </c>
      <c r="JWR95" s="23" t="s">
        <v>133</v>
      </c>
      <c r="JWS95" s="23" t="s">
        <v>133</v>
      </c>
      <c r="JWT95" s="23" t="s">
        <v>133</v>
      </c>
      <c r="JWU95" s="23" t="s">
        <v>133</v>
      </c>
      <c r="JWV95" s="23" t="s">
        <v>133</v>
      </c>
      <c r="JWW95" s="23" t="s">
        <v>133</v>
      </c>
      <c r="JWX95" s="23" t="s">
        <v>133</v>
      </c>
      <c r="JWY95" s="23" t="s">
        <v>133</v>
      </c>
      <c r="JWZ95" s="23" t="s">
        <v>133</v>
      </c>
      <c r="JXA95" s="23" t="s">
        <v>133</v>
      </c>
      <c r="JXB95" s="23" t="s">
        <v>133</v>
      </c>
      <c r="JXC95" s="23" t="s">
        <v>133</v>
      </c>
      <c r="JXD95" s="23" t="s">
        <v>133</v>
      </c>
      <c r="JXE95" s="23" t="s">
        <v>133</v>
      </c>
      <c r="JXF95" s="23" t="s">
        <v>133</v>
      </c>
      <c r="JXG95" s="23" t="s">
        <v>133</v>
      </c>
      <c r="JXH95" s="23" t="s">
        <v>133</v>
      </c>
      <c r="JXI95" s="23" t="s">
        <v>133</v>
      </c>
      <c r="JXJ95" s="23" t="s">
        <v>133</v>
      </c>
      <c r="JXK95" s="23" t="s">
        <v>133</v>
      </c>
      <c r="JXL95" s="23" t="s">
        <v>133</v>
      </c>
      <c r="JXM95" s="23" t="s">
        <v>133</v>
      </c>
      <c r="JXN95" s="23" t="s">
        <v>133</v>
      </c>
      <c r="JXO95" s="23" t="s">
        <v>133</v>
      </c>
      <c r="JXP95" s="23" t="s">
        <v>133</v>
      </c>
      <c r="JXQ95" s="23" t="s">
        <v>133</v>
      </c>
      <c r="JXR95" s="23" t="s">
        <v>133</v>
      </c>
      <c r="JXS95" s="23" t="s">
        <v>133</v>
      </c>
      <c r="JXT95" s="23" t="s">
        <v>133</v>
      </c>
      <c r="JXU95" s="23" t="s">
        <v>133</v>
      </c>
      <c r="JXV95" s="23" t="s">
        <v>133</v>
      </c>
      <c r="JXW95" s="23" t="s">
        <v>133</v>
      </c>
      <c r="JXX95" s="23" t="s">
        <v>133</v>
      </c>
      <c r="JXY95" s="23" t="s">
        <v>133</v>
      </c>
      <c r="JXZ95" s="23" t="s">
        <v>133</v>
      </c>
      <c r="JYA95" s="23" t="s">
        <v>133</v>
      </c>
      <c r="JYB95" s="23" t="s">
        <v>133</v>
      </c>
      <c r="JYC95" s="23" t="s">
        <v>133</v>
      </c>
      <c r="JYD95" s="23" t="s">
        <v>133</v>
      </c>
      <c r="JYE95" s="23" t="s">
        <v>133</v>
      </c>
      <c r="JYF95" s="23" t="s">
        <v>133</v>
      </c>
      <c r="JYG95" s="23" t="s">
        <v>133</v>
      </c>
      <c r="JYH95" s="23" t="s">
        <v>133</v>
      </c>
      <c r="JYI95" s="23" t="s">
        <v>133</v>
      </c>
      <c r="JYJ95" s="23" t="s">
        <v>133</v>
      </c>
      <c r="JYK95" s="23" t="s">
        <v>133</v>
      </c>
      <c r="JYL95" s="23" t="s">
        <v>133</v>
      </c>
      <c r="JYM95" s="23" t="s">
        <v>133</v>
      </c>
      <c r="JYN95" s="23" t="s">
        <v>133</v>
      </c>
      <c r="JYO95" s="23" t="s">
        <v>133</v>
      </c>
      <c r="JYP95" s="23" t="s">
        <v>133</v>
      </c>
      <c r="JYQ95" s="23" t="s">
        <v>133</v>
      </c>
      <c r="JYR95" s="23" t="s">
        <v>133</v>
      </c>
      <c r="JYS95" s="23" t="s">
        <v>133</v>
      </c>
      <c r="JYT95" s="23" t="s">
        <v>133</v>
      </c>
      <c r="JYU95" s="23" t="s">
        <v>133</v>
      </c>
      <c r="JYV95" s="23" t="s">
        <v>133</v>
      </c>
      <c r="JYW95" s="23" t="s">
        <v>133</v>
      </c>
      <c r="JYX95" s="23" t="s">
        <v>133</v>
      </c>
      <c r="JYY95" s="23" t="s">
        <v>133</v>
      </c>
      <c r="JYZ95" s="23" t="s">
        <v>133</v>
      </c>
      <c r="JZA95" s="23" t="s">
        <v>133</v>
      </c>
      <c r="JZB95" s="23" t="s">
        <v>133</v>
      </c>
      <c r="JZC95" s="23" t="s">
        <v>133</v>
      </c>
      <c r="JZD95" s="23" t="s">
        <v>133</v>
      </c>
      <c r="JZE95" s="23" t="s">
        <v>133</v>
      </c>
      <c r="JZF95" s="23" t="s">
        <v>133</v>
      </c>
      <c r="JZG95" s="23" t="s">
        <v>133</v>
      </c>
      <c r="JZH95" s="23" t="s">
        <v>133</v>
      </c>
      <c r="JZI95" s="23" t="s">
        <v>133</v>
      </c>
      <c r="JZJ95" s="23" t="s">
        <v>133</v>
      </c>
      <c r="JZK95" s="23" t="s">
        <v>133</v>
      </c>
      <c r="JZL95" s="23" t="s">
        <v>133</v>
      </c>
      <c r="JZM95" s="23" t="s">
        <v>133</v>
      </c>
      <c r="JZN95" s="23" t="s">
        <v>133</v>
      </c>
      <c r="JZO95" s="23" t="s">
        <v>133</v>
      </c>
      <c r="JZP95" s="23" t="s">
        <v>133</v>
      </c>
      <c r="JZQ95" s="23" t="s">
        <v>133</v>
      </c>
      <c r="JZR95" s="23" t="s">
        <v>133</v>
      </c>
      <c r="JZS95" s="23" t="s">
        <v>133</v>
      </c>
      <c r="JZT95" s="23" t="s">
        <v>133</v>
      </c>
      <c r="JZU95" s="23" t="s">
        <v>133</v>
      </c>
      <c r="JZV95" s="23" t="s">
        <v>133</v>
      </c>
      <c r="JZW95" s="23" t="s">
        <v>133</v>
      </c>
      <c r="JZX95" s="23" t="s">
        <v>133</v>
      </c>
      <c r="JZY95" s="23" t="s">
        <v>133</v>
      </c>
      <c r="JZZ95" s="23" t="s">
        <v>133</v>
      </c>
      <c r="KAA95" s="23" t="s">
        <v>133</v>
      </c>
      <c r="KAB95" s="23" t="s">
        <v>133</v>
      </c>
      <c r="KAC95" s="23" t="s">
        <v>133</v>
      </c>
      <c r="KAD95" s="23" t="s">
        <v>133</v>
      </c>
      <c r="KAE95" s="23" t="s">
        <v>133</v>
      </c>
      <c r="KAF95" s="23" t="s">
        <v>133</v>
      </c>
      <c r="KAG95" s="23" t="s">
        <v>133</v>
      </c>
      <c r="KAH95" s="23" t="s">
        <v>133</v>
      </c>
      <c r="KAI95" s="23" t="s">
        <v>133</v>
      </c>
      <c r="KAJ95" s="23" t="s">
        <v>133</v>
      </c>
      <c r="KAK95" s="23" t="s">
        <v>133</v>
      </c>
      <c r="KAL95" s="23" t="s">
        <v>133</v>
      </c>
      <c r="KAM95" s="23" t="s">
        <v>133</v>
      </c>
      <c r="KAN95" s="23" t="s">
        <v>133</v>
      </c>
      <c r="KAO95" s="23" t="s">
        <v>133</v>
      </c>
      <c r="KAP95" s="23" t="s">
        <v>133</v>
      </c>
      <c r="KAQ95" s="23" t="s">
        <v>133</v>
      </c>
      <c r="KAR95" s="23" t="s">
        <v>133</v>
      </c>
      <c r="KAS95" s="23" t="s">
        <v>133</v>
      </c>
      <c r="KAT95" s="23" t="s">
        <v>133</v>
      </c>
      <c r="KAU95" s="23" t="s">
        <v>133</v>
      </c>
      <c r="KAV95" s="23" t="s">
        <v>133</v>
      </c>
      <c r="KAW95" s="23" t="s">
        <v>133</v>
      </c>
      <c r="KAX95" s="23" t="s">
        <v>133</v>
      </c>
      <c r="KAY95" s="23" t="s">
        <v>133</v>
      </c>
      <c r="KAZ95" s="23" t="s">
        <v>133</v>
      </c>
      <c r="KBA95" s="23" t="s">
        <v>133</v>
      </c>
      <c r="KBB95" s="23" t="s">
        <v>133</v>
      </c>
      <c r="KBC95" s="23" t="s">
        <v>133</v>
      </c>
      <c r="KBD95" s="23" t="s">
        <v>133</v>
      </c>
      <c r="KBE95" s="23" t="s">
        <v>133</v>
      </c>
      <c r="KBF95" s="23" t="s">
        <v>133</v>
      </c>
      <c r="KBG95" s="23" t="s">
        <v>133</v>
      </c>
      <c r="KBH95" s="23" t="s">
        <v>133</v>
      </c>
      <c r="KBI95" s="23" t="s">
        <v>133</v>
      </c>
      <c r="KBJ95" s="23" t="s">
        <v>133</v>
      </c>
      <c r="KBK95" s="23" t="s">
        <v>133</v>
      </c>
      <c r="KBL95" s="23" t="s">
        <v>133</v>
      </c>
      <c r="KBM95" s="23" t="s">
        <v>133</v>
      </c>
      <c r="KBN95" s="23" t="s">
        <v>133</v>
      </c>
      <c r="KBO95" s="23" t="s">
        <v>133</v>
      </c>
      <c r="KBP95" s="23" t="s">
        <v>133</v>
      </c>
      <c r="KBQ95" s="23" t="s">
        <v>133</v>
      </c>
      <c r="KBR95" s="23" t="s">
        <v>133</v>
      </c>
      <c r="KBS95" s="23" t="s">
        <v>133</v>
      </c>
      <c r="KBT95" s="23" t="s">
        <v>133</v>
      </c>
      <c r="KBU95" s="23" t="s">
        <v>133</v>
      </c>
      <c r="KBV95" s="23" t="s">
        <v>133</v>
      </c>
      <c r="KBW95" s="23" t="s">
        <v>133</v>
      </c>
      <c r="KBX95" s="23" t="s">
        <v>133</v>
      </c>
      <c r="KBY95" s="23" t="s">
        <v>133</v>
      </c>
      <c r="KBZ95" s="23" t="s">
        <v>133</v>
      </c>
      <c r="KCA95" s="23" t="s">
        <v>133</v>
      </c>
      <c r="KCB95" s="23" t="s">
        <v>133</v>
      </c>
      <c r="KCC95" s="23" t="s">
        <v>133</v>
      </c>
      <c r="KCD95" s="23" t="s">
        <v>133</v>
      </c>
      <c r="KCE95" s="23" t="s">
        <v>133</v>
      </c>
      <c r="KCF95" s="23" t="s">
        <v>133</v>
      </c>
      <c r="KCG95" s="23" t="s">
        <v>133</v>
      </c>
      <c r="KCH95" s="23" t="s">
        <v>133</v>
      </c>
      <c r="KCI95" s="23" t="s">
        <v>133</v>
      </c>
      <c r="KCJ95" s="23" t="s">
        <v>133</v>
      </c>
      <c r="KCK95" s="23" t="s">
        <v>133</v>
      </c>
      <c r="KCL95" s="23" t="s">
        <v>133</v>
      </c>
      <c r="KCM95" s="23" t="s">
        <v>133</v>
      </c>
      <c r="KCN95" s="23" t="s">
        <v>133</v>
      </c>
      <c r="KCO95" s="23" t="s">
        <v>133</v>
      </c>
      <c r="KCP95" s="23" t="s">
        <v>133</v>
      </c>
      <c r="KCQ95" s="23" t="s">
        <v>133</v>
      </c>
      <c r="KCR95" s="23" t="s">
        <v>133</v>
      </c>
      <c r="KCS95" s="23" t="s">
        <v>133</v>
      </c>
      <c r="KCT95" s="23" t="s">
        <v>133</v>
      </c>
      <c r="KCU95" s="23" t="s">
        <v>133</v>
      </c>
      <c r="KCV95" s="23" t="s">
        <v>133</v>
      </c>
      <c r="KCW95" s="23" t="s">
        <v>133</v>
      </c>
      <c r="KCX95" s="23" t="s">
        <v>133</v>
      </c>
      <c r="KCY95" s="23" t="s">
        <v>133</v>
      </c>
      <c r="KCZ95" s="23" t="s">
        <v>133</v>
      </c>
      <c r="KDA95" s="23" t="s">
        <v>133</v>
      </c>
      <c r="KDB95" s="23" t="s">
        <v>133</v>
      </c>
      <c r="KDC95" s="23" t="s">
        <v>133</v>
      </c>
      <c r="KDD95" s="23" t="s">
        <v>133</v>
      </c>
      <c r="KDE95" s="23" t="s">
        <v>133</v>
      </c>
      <c r="KDF95" s="23" t="s">
        <v>133</v>
      </c>
      <c r="KDG95" s="23" t="s">
        <v>133</v>
      </c>
      <c r="KDH95" s="23" t="s">
        <v>133</v>
      </c>
      <c r="KDI95" s="23" t="s">
        <v>133</v>
      </c>
      <c r="KDJ95" s="23" t="s">
        <v>133</v>
      </c>
      <c r="KDK95" s="23" t="s">
        <v>133</v>
      </c>
      <c r="KDL95" s="23" t="s">
        <v>133</v>
      </c>
      <c r="KDM95" s="23" t="s">
        <v>133</v>
      </c>
      <c r="KDN95" s="23" t="s">
        <v>133</v>
      </c>
      <c r="KDO95" s="23" t="s">
        <v>133</v>
      </c>
      <c r="KDP95" s="23" t="s">
        <v>133</v>
      </c>
      <c r="KDQ95" s="23" t="s">
        <v>133</v>
      </c>
      <c r="KDR95" s="23" t="s">
        <v>133</v>
      </c>
      <c r="KDS95" s="23" t="s">
        <v>133</v>
      </c>
      <c r="KDT95" s="23" t="s">
        <v>133</v>
      </c>
      <c r="KDU95" s="23" t="s">
        <v>133</v>
      </c>
      <c r="KDV95" s="23" t="s">
        <v>133</v>
      </c>
      <c r="KDW95" s="23" t="s">
        <v>133</v>
      </c>
      <c r="KDX95" s="23" t="s">
        <v>133</v>
      </c>
      <c r="KDY95" s="23" t="s">
        <v>133</v>
      </c>
      <c r="KDZ95" s="23" t="s">
        <v>133</v>
      </c>
      <c r="KEA95" s="23" t="s">
        <v>133</v>
      </c>
      <c r="KEB95" s="23" t="s">
        <v>133</v>
      </c>
      <c r="KEC95" s="23" t="s">
        <v>133</v>
      </c>
      <c r="KED95" s="23" t="s">
        <v>133</v>
      </c>
      <c r="KEE95" s="23" t="s">
        <v>133</v>
      </c>
      <c r="KEF95" s="23" t="s">
        <v>133</v>
      </c>
      <c r="KEG95" s="23" t="s">
        <v>133</v>
      </c>
      <c r="KEH95" s="23" t="s">
        <v>133</v>
      </c>
      <c r="KEI95" s="23" t="s">
        <v>133</v>
      </c>
      <c r="KEJ95" s="23" t="s">
        <v>133</v>
      </c>
      <c r="KEK95" s="23" t="s">
        <v>133</v>
      </c>
      <c r="KEL95" s="23" t="s">
        <v>133</v>
      </c>
      <c r="KEM95" s="23" t="s">
        <v>133</v>
      </c>
      <c r="KEN95" s="23" t="s">
        <v>133</v>
      </c>
      <c r="KEO95" s="23" t="s">
        <v>133</v>
      </c>
      <c r="KEP95" s="23" t="s">
        <v>133</v>
      </c>
      <c r="KEQ95" s="23" t="s">
        <v>133</v>
      </c>
      <c r="KER95" s="23" t="s">
        <v>133</v>
      </c>
      <c r="KES95" s="23" t="s">
        <v>133</v>
      </c>
      <c r="KET95" s="23" t="s">
        <v>133</v>
      </c>
      <c r="KEU95" s="23" t="s">
        <v>133</v>
      </c>
      <c r="KEV95" s="23" t="s">
        <v>133</v>
      </c>
      <c r="KEW95" s="23" t="s">
        <v>133</v>
      </c>
      <c r="KEX95" s="23" t="s">
        <v>133</v>
      </c>
      <c r="KEY95" s="23" t="s">
        <v>133</v>
      </c>
      <c r="KEZ95" s="23" t="s">
        <v>133</v>
      </c>
      <c r="KFA95" s="23" t="s">
        <v>133</v>
      </c>
      <c r="KFB95" s="23" t="s">
        <v>133</v>
      </c>
      <c r="KFC95" s="23" t="s">
        <v>133</v>
      </c>
      <c r="KFD95" s="23" t="s">
        <v>133</v>
      </c>
      <c r="KFE95" s="23" t="s">
        <v>133</v>
      </c>
      <c r="KFF95" s="23" t="s">
        <v>133</v>
      </c>
      <c r="KFG95" s="23" t="s">
        <v>133</v>
      </c>
      <c r="KFH95" s="23" t="s">
        <v>133</v>
      </c>
      <c r="KFI95" s="23" t="s">
        <v>133</v>
      </c>
      <c r="KFJ95" s="23" t="s">
        <v>133</v>
      </c>
      <c r="KFK95" s="23" t="s">
        <v>133</v>
      </c>
      <c r="KFL95" s="23" t="s">
        <v>133</v>
      </c>
      <c r="KFM95" s="23" t="s">
        <v>133</v>
      </c>
      <c r="KFN95" s="23" t="s">
        <v>133</v>
      </c>
      <c r="KFO95" s="23" t="s">
        <v>133</v>
      </c>
      <c r="KFP95" s="23" t="s">
        <v>133</v>
      </c>
      <c r="KFQ95" s="23" t="s">
        <v>133</v>
      </c>
      <c r="KFR95" s="23" t="s">
        <v>133</v>
      </c>
      <c r="KFS95" s="23" t="s">
        <v>133</v>
      </c>
      <c r="KFT95" s="23" t="s">
        <v>133</v>
      </c>
      <c r="KFU95" s="23" t="s">
        <v>133</v>
      </c>
      <c r="KFV95" s="23" t="s">
        <v>133</v>
      </c>
      <c r="KFW95" s="23" t="s">
        <v>133</v>
      </c>
      <c r="KFX95" s="23" t="s">
        <v>133</v>
      </c>
      <c r="KFY95" s="23" t="s">
        <v>133</v>
      </c>
      <c r="KFZ95" s="23" t="s">
        <v>133</v>
      </c>
      <c r="KGA95" s="23" t="s">
        <v>133</v>
      </c>
      <c r="KGB95" s="23" t="s">
        <v>133</v>
      </c>
      <c r="KGC95" s="23" t="s">
        <v>133</v>
      </c>
      <c r="KGD95" s="23" t="s">
        <v>133</v>
      </c>
      <c r="KGE95" s="23" t="s">
        <v>133</v>
      </c>
      <c r="KGF95" s="23" t="s">
        <v>133</v>
      </c>
      <c r="KGG95" s="23" t="s">
        <v>133</v>
      </c>
      <c r="KGH95" s="23" t="s">
        <v>133</v>
      </c>
      <c r="KGI95" s="23" t="s">
        <v>133</v>
      </c>
      <c r="KGJ95" s="23" t="s">
        <v>133</v>
      </c>
      <c r="KGK95" s="23" t="s">
        <v>133</v>
      </c>
      <c r="KGL95" s="23" t="s">
        <v>133</v>
      </c>
      <c r="KGM95" s="23" t="s">
        <v>133</v>
      </c>
      <c r="KGN95" s="23" t="s">
        <v>133</v>
      </c>
      <c r="KGO95" s="23" t="s">
        <v>133</v>
      </c>
      <c r="KGP95" s="23" t="s">
        <v>133</v>
      </c>
      <c r="KGQ95" s="23" t="s">
        <v>133</v>
      </c>
      <c r="KGR95" s="23" t="s">
        <v>133</v>
      </c>
      <c r="KGS95" s="23" t="s">
        <v>133</v>
      </c>
      <c r="KGT95" s="23" t="s">
        <v>133</v>
      </c>
      <c r="KGU95" s="23" t="s">
        <v>133</v>
      </c>
      <c r="KGV95" s="23" t="s">
        <v>133</v>
      </c>
      <c r="KGW95" s="23" t="s">
        <v>133</v>
      </c>
      <c r="KGX95" s="23" t="s">
        <v>133</v>
      </c>
      <c r="KGY95" s="23" t="s">
        <v>133</v>
      </c>
      <c r="KGZ95" s="23" t="s">
        <v>133</v>
      </c>
      <c r="KHA95" s="23" t="s">
        <v>133</v>
      </c>
      <c r="KHB95" s="23" t="s">
        <v>133</v>
      </c>
      <c r="KHC95" s="23" t="s">
        <v>133</v>
      </c>
      <c r="KHD95" s="23" t="s">
        <v>133</v>
      </c>
      <c r="KHE95" s="23" t="s">
        <v>133</v>
      </c>
      <c r="KHF95" s="23" t="s">
        <v>133</v>
      </c>
      <c r="KHG95" s="23" t="s">
        <v>133</v>
      </c>
      <c r="KHH95" s="23" t="s">
        <v>133</v>
      </c>
      <c r="KHI95" s="23" t="s">
        <v>133</v>
      </c>
      <c r="KHJ95" s="23" t="s">
        <v>133</v>
      </c>
      <c r="KHK95" s="23" t="s">
        <v>133</v>
      </c>
      <c r="KHL95" s="23" t="s">
        <v>133</v>
      </c>
      <c r="KHM95" s="23" t="s">
        <v>133</v>
      </c>
      <c r="KHN95" s="23" t="s">
        <v>133</v>
      </c>
      <c r="KHO95" s="23" t="s">
        <v>133</v>
      </c>
      <c r="KHP95" s="23" t="s">
        <v>133</v>
      </c>
      <c r="KHQ95" s="23" t="s">
        <v>133</v>
      </c>
      <c r="KHR95" s="23" t="s">
        <v>133</v>
      </c>
      <c r="KHS95" s="23" t="s">
        <v>133</v>
      </c>
      <c r="KHT95" s="23" t="s">
        <v>133</v>
      </c>
      <c r="KHU95" s="23" t="s">
        <v>133</v>
      </c>
      <c r="KHV95" s="23" t="s">
        <v>133</v>
      </c>
      <c r="KHW95" s="23" t="s">
        <v>133</v>
      </c>
      <c r="KHX95" s="23" t="s">
        <v>133</v>
      </c>
      <c r="KHY95" s="23" t="s">
        <v>133</v>
      </c>
      <c r="KHZ95" s="23" t="s">
        <v>133</v>
      </c>
      <c r="KIA95" s="23" t="s">
        <v>133</v>
      </c>
      <c r="KIB95" s="23" t="s">
        <v>133</v>
      </c>
      <c r="KIC95" s="23" t="s">
        <v>133</v>
      </c>
      <c r="KID95" s="23" t="s">
        <v>133</v>
      </c>
      <c r="KIE95" s="23" t="s">
        <v>133</v>
      </c>
      <c r="KIF95" s="23" t="s">
        <v>133</v>
      </c>
      <c r="KIG95" s="23" t="s">
        <v>133</v>
      </c>
      <c r="KIH95" s="23" t="s">
        <v>133</v>
      </c>
      <c r="KII95" s="23" t="s">
        <v>133</v>
      </c>
      <c r="KIJ95" s="23" t="s">
        <v>133</v>
      </c>
      <c r="KIK95" s="23" t="s">
        <v>133</v>
      </c>
      <c r="KIL95" s="23" t="s">
        <v>133</v>
      </c>
      <c r="KIM95" s="23" t="s">
        <v>133</v>
      </c>
      <c r="KIN95" s="23" t="s">
        <v>133</v>
      </c>
      <c r="KIO95" s="23" t="s">
        <v>133</v>
      </c>
      <c r="KIP95" s="23" t="s">
        <v>133</v>
      </c>
      <c r="KIQ95" s="23" t="s">
        <v>133</v>
      </c>
      <c r="KIR95" s="23" t="s">
        <v>133</v>
      </c>
      <c r="KIS95" s="23" t="s">
        <v>133</v>
      </c>
      <c r="KIT95" s="23" t="s">
        <v>133</v>
      </c>
      <c r="KIU95" s="23" t="s">
        <v>133</v>
      </c>
      <c r="KIV95" s="23" t="s">
        <v>133</v>
      </c>
      <c r="KIW95" s="23" t="s">
        <v>133</v>
      </c>
      <c r="KIX95" s="23" t="s">
        <v>133</v>
      </c>
      <c r="KIY95" s="23" t="s">
        <v>133</v>
      </c>
      <c r="KIZ95" s="23" t="s">
        <v>133</v>
      </c>
      <c r="KJA95" s="23" t="s">
        <v>133</v>
      </c>
      <c r="KJB95" s="23" t="s">
        <v>133</v>
      </c>
      <c r="KJC95" s="23" t="s">
        <v>133</v>
      </c>
      <c r="KJD95" s="23" t="s">
        <v>133</v>
      </c>
      <c r="KJE95" s="23" t="s">
        <v>133</v>
      </c>
      <c r="KJF95" s="23" t="s">
        <v>133</v>
      </c>
      <c r="KJG95" s="23" t="s">
        <v>133</v>
      </c>
      <c r="KJH95" s="23" t="s">
        <v>133</v>
      </c>
      <c r="KJI95" s="23" t="s">
        <v>133</v>
      </c>
      <c r="KJJ95" s="23" t="s">
        <v>133</v>
      </c>
      <c r="KJK95" s="23" t="s">
        <v>133</v>
      </c>
      <c r="KJL95" s="23" t="s">
        <v>133</v>
      </c>
      <c r="KJM95" s="23" t="s">
        <v>133</v>
      </c>
      <c r="KJN95" s="23" t="s">
        <v>133</v>
      </c>
      <c r="KJO95" s="23" t="s">
        <v>133</v>
      </c>
      <c r="KJP95" s="23" t="s">
        <v>133</v>
      </c>
      <c r="KJQ95" s="23" t="s">
        <v>133</v>
      </c>
      <c r="KJR95" s="23" t="s">
        <v>133</v>
      </c>
      <c r="KJS95" s="23" t="s">
        <v>133</v>
      </c>
      <c r="KJT95" s="23" t="s">
        <v>133</v>
      </c>
      <c r="KJU95" s="23" t="s">
        <v>133</v>
      </c>
      <c r="KJV95" s="23" t="s">
        <v>133</v>
      </c>
      <c r="KJW95" s="23" t="s">
        <v>133</v>
      </c>
      <c r="KJX95" s="23" t="s">
        <v>133</v>
      </c>
      <c r="KJY95" s="23" t="s">
        <v>133</v>
      </c>
      <c r="KJZ95" s="23" t="s">
        <v>133</v>
      </c>
      <c r="KKA95" s="23" t="s">
        <v>133</v>
      </c>
      <c r="KKB95" s="23" t="s">
        <v>133</v>
      </c>
      <c r="KKC95" s="23" t="s">
        <v>133</v>
      </c>
      <c r="KKD95" s="23" t="s">
        <v>133</v>
      </c>
      <c r="KKE95" s="23" t="s">
        <v>133</v>
      </c>
      <c r="KKF95" s="23" t="s">
        <v>133</v>
      </c>
      <c r="KKG95" s="23" t="s">
        <v>133</v>
      </c>
      <c r="KKH95" s="23" t="s">
        <v>133</v>
      </c>
      <c r="KKI95" s="23" t="s">
        <v>133</v>
      </c>
      <c r="KKJ95" s="23" t="s">
        <v>133</v>
      </c>
      <c r="KKK95" s="23" t="s">
        <v>133</v>
      </c>
      <c r="KKL95" s="23" t="s">
        <v>133</v>
      </c>
      <c r="KKM95" s="23" t="s">
        <v>133</v>
      </c>
      <c r="KKN95" s="23" t="s">
        <v>133</v>
      </c>
      <c r="KKO95" s="23" t="s">
        <v>133</v>
      </c>
      <c r="KKP95" s="23" t="s">
        <v>133</v>
      </c>
      <c r="KKQ95" s="23" t="s">
        <v>133</v>
      </c>
      <c r="KKR95" s="23" t="s">
        <v>133</v>
      </c>
      <c r="KKS95" s="23" t="s">
        <v>133</v>
      </c>
      <c r="KKT95" s="23" t="s">
        <v>133</v>
      </c>
      <c r="KKU95" s="23" t="s">
        <v>133</v>
      </c>
      <c r="KKV95" s="23" t="s">
        <v>133</v>
      </c>
      <c r="KKW95" s="23" t="s">
        <v>133</v>
      </c>
      <c r="KKX95" s="23" t="s">
        <v>133</v>
      </c>
      <c r="KKY95" s="23" t="s">
        <v>133</v>
      </c>
      <c r="KKZ95" s="23" t="s">
        <v>133</v>
      </c>
      <c r="KLA95" s="23" t="s">
        <v>133</v>
      </c>
      <c r="KLB95" s="23" t="s">
        <v>133</v>
      </c>
      <c r="KLC95" s="23" t="s">
        <v>133</v>
      </c>
      <c r="KLD95" s="23" t="s">
        <v>133</v>
      </c>
      <c r="KLE95" s="23" t="s">
        <v>133</v>
      </c>
      <c r="KLF95" s="23" t="s">
        <v>133</v>
      </c>
      <c r="KLG95" s="23" t="s">
        <v>133</v>
      </c>
      <c r="KLH95" s="23" t="s">
        <v>133</v>
      </c>
      <c r="KLI95" s="23" t="s">
        <v>133</v>
      </c>
      <c r="KLJ95" s="23" t="s">
        <v>133</v>
      </c>
      <c r="KLK95" s="23" t="s">
        <v>133</v>
      </c>
      <c r="KLL95" s="23" t="s">
        <v>133</v>
      </c>
      <c r="KLM95" s="23" t="s">
        <v>133</v>
      </c>
      <c r="KLN95" s="23" t="s">
        <v>133</v>
      </c>
      <c r="KLO95" s="23" t="s">
        <v>133</v>
      </c>
      <c r="KLP95" s="23" t="s">
        <v>133</v>
      </c>
      <c r="KLQ95" s="23" t="s">
        <v>133</v>
      </c>
      <c r="KLR95" s="23" t="s">
        <v>133</v>
      </c>
      <c r="KLS95" s="23" t="s">
        <v>133</v>
      </c>
      <c r="KLT95" s="23" t="s">
        <v>133</v>
      </c>
      <c r="KLU95" s="23" t="s">
        <v>133</v>
      </c>
      <c r="KLV95" s="23" t="s">
        <v>133</v>
      </c>
      <c r="KLW95" s="23" t="s">
        <v>133</v>
      </c>
      <c r="KLX95" s="23" t="s">
        <v>133</v>
      </c>
      <c r="KLY95" s="23" t="s">
        <v>133</v>
      </c>
      <c r="KLZ95" s="23" t="s">
        <v>133</v>
      </c>
      <c r="KMA95" s="23" t="s">
        <v>133</v>
      </c>
      <c r="KMB95" s="23" t="s">
        <v>133</v>
      </c>
      <c r="KMC95" s="23" t="s">
        <v>133</v>
      </c>
      <c r="KMD95" s="23" t="s">
        <v>133</v>
      </c>
      <c r="KME95" s="23" t="s">
        <v>133</v>
      </c>
      <c r="KMF95" s="23" t="s">
        <v>133</v>
      </c>
      <c r="KMG95" s="23" t="s">
        <v>133</v>
      </c>
      <c r="KMH95" s="23" t="s">
        <v>133</v>
      </c>
      <c r="KMI95" s="23" t="s">
        <v>133</v>
      </c>
      <c r="KMJ95" s="23" t="s">
        <v>133</v>
      </c>
      <c r="KMK95" s="23" t="s">
        <v>133</v>
      </c>
      <c r="KML95" s="23" t="s">
        <v>133</v>
      </c>
      <c r="KMM95" s="23" t="s">
        <v>133</v>
      </c>
      <c r="KMN95" s="23" t="s">
        <v>133</v>
      </c>
      <c r="KMO95" s="23" t="s">
        <v>133</v>
      </c>
      <c r="KMP95" s="23" t="s">
        <v>133</v>
      </c>
      <c r="KMQ95" s="23" t="s">
        <v>133</v>
      </c>
      <c r="KMR95" s="23" t="s">
        <v>133</v>
      </c>
      <c r="KMS95" s="23" t="s">
        <v>133</v>
      </c>
      <c r="KMT95" s="23" t="s">
        <v>133</v>
      </c>
      <c r="KMU95" s="23" t="s">
        <v>133</v>
      </c>
      <c r="KMV95" s="23" t="s">
        <v>133</v>
      </c>
      <c r="KMW95" s="23" t="s">
        <v>133</v>
      </c>
      <c r="KMX95" s="23" t="s">
        <v>133</v>
      </c>
      <c r="KMY95" s="23" t="s">
        <v>133</v>
      </c>
      <c r="KMZ95" s="23" t="s">
        <v>133</v>
      </c>
      <c r="KNA95" s="23" t="s">
        <v>133</v>
      </c>
      <c r="KNB95" s="23" t="s">
        <v>133</v>
      </c>
      <c r="KNC95" s="23" t="s">
        <v>133</v>
      </c>
      <c r="KND95" s="23" t="s">
        <v>133</v>
      </c>
      <c r="KNE95" s="23" t="s">
        <v>133</v>
      </c>
      <c r="KNF95" s="23" t="s">
        <v>133</v>
      </c>
      <c r="KNG95" s="23" t="s">
        <v>133</v>
      </c>
      <c r="KNH95" s="23" t="s">
        <v>133</v>
      </c>
      <c r="KNI95" s="23" t="s">
        <v>133</v>
      </c>
      <c r="KNJ95" s="23" t="s">
        <v>133</v>
      </c>
      <c r="KNK95" s="23" t="s">
        <v>133</v>
      </c>
      <c r="KNL95" s="23" t="s">
        <v>133</v>
      </c>
      <c r="KNM95" s="23" t="s">
        <v>133</v>
      </c>
      <c r="KNN95" s="23" t="s">
        <v>133</v>
      </c>
      <c r="KNO95" s="23" t="s">
        <v>133</v>
      </c>
      <c r="KNP95" s="23" t="s">
        <v>133</v>
      </c>
      <c r="KNQ95" s="23" t="s">
        <v>133</v>
      </c>
      <c r="KNR95" s="23" t="s">
        <v>133</v>
      </c>
      <c r="KNS95" s="23" t="s">
        <v>133</v>
      </c>
      <c r="KNT95" s="23" t="s">
        <v>133</v>
      </c>
      <c r="KNU95" s="23" t="s">
        <v>133</v>
      </c>
      <c r="KNV95" s="23" t="s">
        <v>133</v>
      </c>
      <c r="KNW95" s="23" t="s">
        <v>133</v>
      </c>
      <c r="KNX95" s="23" t="s">
        <v>133</v>
      </c>
      <c r="KNY95" s="23" t="s">
        <v>133</v>
      </c>
      <c r="KNZ95" s="23" t="s">
        <v>133</v>
      </c>
      <c r="KOA95" s="23" t="s">
        <v>133</v>
      </c>
      <c r="KOB95" s="23" t="s">
        <v>133</v>
      </c>
      <c r="KOC95" s="23" t="s">
        <v>133</v>
      </c>
      <c r="KOD95" s="23" t="s">
        <v>133</v>
      </c>
      <c r="KOE95" s="23" t="s">
        <v>133</v>
      </c>
      <c r="KOF95" s="23" t="s">
        <v>133</v>
      </c>
      <c r="KOG95" s="23" t="s">
        <v>133</v>
      </c>
      <c r="KOH95" s="23" t="s">
        <v>133</v>
      </c>
      <c r="KOI95" s="23" t="s">
        <v>133</v>
      </c>
      <c r="KOJ95" s="23" t="s">
        <v>133</v>
      </c>
      <c r="KOK95" s="23" t="s">
        <v>133</v>
      </c>
      <c r="KOL95" s="23" t="s">
        <v>133</v>
      </c>
      <c r="KOM95" s="23" t="s">
        <v>133</v>
      </c>
      <c r="KON95" s="23" t="s">
        <v>133</v>
      </c>
      <c r="KOO95" s="23" t="s">
        <v>133</v>
      </c>
      <c r="KOP95" s="23" t="s">
        <v>133</v>
      </c>
      <c r="KOQ95" s="23" t="s">
        <v>133</v>
      </c>
      <c r="KOR95" s="23" t="s">
        <v>133</v>
      </c>
      <c r="KOS95" s="23" t="s">
        <v>133</v>
      </c>
      <c r="KOT95" s="23" t="s">
        <v>133</v>
      </c>
      <c r="KOU95" s="23" t="s">
        <v>133</v>
      </c>
      <c r="KOV95" s="23" t="s">
        <v>133</v>
      </c>
      <c r="KOW95" s="23" t="s">
        <v>133</v>
      </c>
      <c r="KOX95" s="23" t="s">
        <v>133</v>
      </c>
      <c r="KOY95" s="23" t="s">
        <v>133</v>
      </c>
      <c r="KOZ95" s="23" t="s">
        <v>133</v>
      </c>
      <c r="KPA95" s="23" t="s">
        <v>133</v>
      </c>
      <c r="KPB95" s="23" t="s">
        <v>133</v>
      </c>
      <c r="KPC95" s="23" t="s">
        <v>133</v>
      </c>
      <c r="KPD95" s="23" t="s">
        <v>133</v>
      </c>
      <c r="KPE95" s="23" t="s">
        <v>133</v>
      </c>
      <c r="KPF95" s="23" t="s">
        <v>133</v>
      </c>
      <c r="KPG95" s="23" t="s">
        <v>133</v>
      </c>
      <c r="KPH95" s="23" t="s">
        <v>133</v>
      </c>
      <c r="KPI95" s="23" t="s">
        <v>133</v>
      </c>
      <c r="KPJ95" s="23" t="s">
        <v>133</v>
      </c>
      <c r="KPK95" s="23" t="s">
        <v>133</v>
      </c>
      <c r="KPL95" s="23" t="s">
        <v>133</v>
      </c>
      <c r="KPM95" s="23" t="s">
        <v>133</v>
      </c>
      <c r="KPN95" s="23" t="s">
        <v>133</v>
      </c>
      <c r="KPO95" s="23" t="s">
        <v>133</v>
      </c>
      <c r="KPP95" s="23" t="s">
        <v>133</v>
      </c>
      <c r="KPQ95" s="23" t="s">
        <v>133</v>
      </c>
      <c r="KPR95" s="23" t="s">
        <v>133</v>
      </c>
      <c r="KPS95" s="23" t="s">
        <v>133</v>
      </c>
      <c r="KPT95" s="23" t="s">
        <v>133</v>
      </c>
      <c r="KPU95" s="23" t="s">
        <v>133</v>
      </c>
      <c r="KPV95" s="23" t="s">
        <v>133</v>
      </c>
      <c r="KPW95" s="23" t="s">
        <v>133</v>
      </c>
      <c r="KPX95" s="23" t="s">
        <v>133</v>
      </c>
      <c r="KPY95" s="23" t="s">
        <v>133</v>
      </c>
      <c r="KPZ95" s="23" t="s">
        <v>133</v>
      </c>
      <c r="KQA95" s="23" t="s">
        <v>133</v>
      </c>
      <c r="KQB95" s="23" t="s">
        <v>133</v>
      </c>
      <c r="KQC95" s="23" t="s">
        <v>133</v>
      </c>
      <c r="KQD95" s="23" t="s">
        <v>133</v>
      </c>
      <c r="KQE95" s="23" t="s">
        <v>133</v>
      </c>
      <c r="KQF95" s="23" t="s">
        <v>133</v>
      </c>
      <c r="KQG95" s="23" t="s">
        <v>133</v>
      </c>
      <c r="KQH95" s="23" t="s">
        <v>133</v>
      </c>
      <c r="KQI95" s="23" t="s">
        <v>133</v>
      </c>
      <c r="KQJ95" s="23" t="s">
        <v>133</v>
      </c>
      <c r="KQK95" s="23" t="s">
        <v>133</v>
      </c>
      <c r="KQL95" s="23" t="s">
        <v>133</v>
      </c>
      <c r="KQM95" s="23" t="s">
        <v>133</v>
      </c>
      <c r="KQN95" s="23" t="s">
        <v>133</v>
      </c>
      <c r="KQO95" s="23" t="s">
        <v>133</v>
      </c>
      <c r="KQP95" s="23" t="s">
        <v>133</v>
      </c>
      <c r="KQQ95" s="23" t="s">
        <v>133</v>
      </c>
      <c r="KQR95" s="23" t="s">
        <v>133</v>
      </c>
      <c r="KQS95" s="23" t="s">
        <v>133</v>
      </c>
      <c r="KQT95" s="23" t="s">
        <v>133</v>
      </c>
      <c r="KQU95" s="23" t="s">
        <v>133</v>
      </c>
      <c r="KQV95" s="23" t="s">
        <v>133</v>
      </c>
      <c r="KQW95" s="23" t="s">
        <v>133</v>
      </c>
      <c r="KQX95" s="23" t="s">
        <v>133</v>
      </c>
      <c r="KQY95" s="23" t="s">
        <v>133</v>
      </c>
      <c r="KQZ95" s="23" t="s">
        <v>133</v>
      </c>
      <c r="KRA95" s="23" t="s">
        <v>133</v>
      </c>
      <c r="KRB95" s="23" t="s">
        <v>133</v>
      </c>
      <c r="KRC95" s="23" t="s">
        <v>133</v>
      </c>
      <c r="KRD95" s="23" t="s">
        <v>133</v>
      </c>
      <c r="KRE95" s="23" t="s">
        <v>133</v>
      </c>
      <c r="KRF95" s="23" t="s">
        <v>133</v>
      </c>
      <c r="KRG95" s="23" t="s">
        <v>133</v>
      </c>
      <c r="KRH95" s="23" t="s">
        <v>133</v>
      </c>
      <c r="KRI95" s="23" t="s">
        <v>133</v>
      </c>
      <c r="KRJ95" s="23" t="s">
        <v>133</v>
      </c>
      <c r="KRK95" s="23" t="s">
        <v>133</v>
      </c>
      <c r="KRL95" s="23" t="s">
        <v>133</v>
      </c>
      <c r="KRM95" s="23" t="s">
        <v>133</v>
      </c>
      <c r="KRN95" s="23" t="s">
        <v>133</v>
      </c>
      <c r="KRO95" s="23" t="s">
        <v>133</v>
      </c>
      <c r="KRP95" s="23" t="s">
        <v>133</v>
      </c>
      <c r="KRQ95" s="23" t="s">
        <v>133</v>
      </c>
      <c r="KRR95" s="23" t="s">
        <v>133</v>
      </c>
      <c r="KRS95" s="23" t="s">
        <v>133</v>
      </c>
      <c r="KRT95" s="23" t="s">
        <v>133</v>
      </c>
      <c r="KRU95" s="23" t="s">
        <v>133</v>
      </c>
      <c r="KRV95" s="23" t="s">
        <v>133</v>
      </c>
      <c r="KRW95" s="23" t="s">
        <v>133</v>
      </c>
      <c r="KRX95" s="23" t="s">
        <v>133</v>
      </c>
      <c r="KRY95" s="23" t="s">
        <v>133</v>
      </c>
      <c r="KRZ95" s="23" t="s">
        <v>133</v>
      </c>
      <c r="KSA95" s="23" t="s">
        <v>133</v>
      </c>
      <c r="KSB95" s="23" t="s">
        <v>133</v>
      </c>
      <c r="KSC95" s="23" t="s">
        <v>133</v>
      </c>
      <c r="KSD95" s="23" t="s">
        <v>133</v>
      </c>
      <c r="KSE95" s="23" t="s">
        <v>133</v>
      </c>
      <c r="KSF95" s="23" t="s">
        <v>133</v>
      </c>
      <c r="KSG95" s="23" t="s">
        <v>133</v>
      </c>
      <c r="KSH95" s="23" t="s">
        <v>133</v>
      </c>
      <c r="KSI95" s="23" t="s">
        <v>133</v>
      </c>
      <c r="KSJ95" s="23" t="s">
        <v>133</v>
      </c>
      <c r="KSK95" s="23" t="s">
        <v>133</v>
      </c>
      <c r="KSL95" s="23" t="s">
        <v>133</v>
      </c>
      <c r="KSM95" s="23" t="s">
        <v>133</v>
      </c>
      <c r="KSN95" s="23" t="s">
        <v>133</v>
      </c>
      <c r="KSO95" s="23" t="s">
        <v>133</v>
      </c>
      <c r="KSP95" s="23" t="s">
        <v>133</v>
      </c>
      <c r="KSQ95" s="23" t="s">
        <v>133</v>
      </c>
      <c r="KSR95" s="23" t="s">
        <v>133</v>
      </c>
      <c r="KSS95" s="23" t="s">
        <v>133</v>
      </c>
      <c r="KST95" s="23" t="s">
        <v>133</v>
      </c>
      <c r="KSU95" s="23" t="s">
        <v>133</v>
      </c>
      <c r="KSV95" s="23" t="s">
        <v>133</v>
      </c>
      <c r="KSW95" s="23" t="s">
        <v>133</v>
      </c>
      <c r="KSX95" s="23" t="s">
        <v>133</v>
      </c>
      <c r="KSY95" s="23" t="s">
        <v>133</v>
      </c>
      <c r="KSZ95" s="23" t="s">
        <v>133</v>
      </c>
      <c r="KTA95" s="23" t="s">
        <v>133</v>
      </c>
      <c r="KTB95" s="23" t="s">
        <v>133</v>
      </c>
      <c r="KTC95" s="23" t="s">
        <v>133</v>
      </c>
      <c r="KTD95" s="23" t="s">
        <v>133</v>
      </c>
      <c r="KTE95" s="23" t="s">
        <v>133</v>
      </c>
      <c r="KTF95" s="23" t="s">
        <v>133</v>
      </c>
      <c r="KTG95" s="23" t="s">
        <v>133</v>
      </c>
      <c r="KTH95" s="23" t="s">
        <v>133</v>
      </c>
      <c r="KTI95" s="23" t="s">
        <v>133</v>
      </c>
      <c r="KTJ95" s="23" t="s">
        <v>133</v>
      </c>
      <c r="KTK95" s="23" t="s">
        <v>133</v>
      </c>
      <c r="KTL95" s="23" t="s">
        <v>133</v>
      </c>
    </row>
    <row r="96" spans="1:10 2646:7968" s="23" customFormat="1" ht="31.5" x14ac:dyDescent="0.25">
      <c r="A96" s="1" t="s">
        <v>134</v>
      </c>
      <c r="B96" s="1" t="s">
        <v>30</v>
      </c>
      <c r="C96" s="2" t="s">
        <v>146</v>
      </c>
      <c r="D96" s="7" t="s">
        <v>13</v>
      </c>
      <c r="E96" s="4" t="s">
        <v>99</v>
      </c>
      <c r="F96" s="29">
        <v>0.05</v>
      </c>
      <c r="G96" s="29">
        <v>0.85</v>
      </c>
      <c r="H96" s="29">
        <f>0.05/0.9*100</f>
        <v>5.5555555555555562</v>
      </c>
      <c r="I96" s="7" t="s">
        <v>29</v>
      </c>
      <c r="J96" s="26"/>
      <c r="CWT96" s="23" t="s">
        <v>134</v>
      </c>
      <c r="CWU96" s="23" t="s">
        <v>134</v>
      </c>
      <c r="CWV96" s="23" t="s">
        <v>134</v>
      </c>
      <c r="CWW96" s="23" t="s">
        <v>134</v>
      </c>
      <c r="CWX96" s="23" t="s">
        <v>134</v>
      </c>
      <c r="CWY96" s="23" t="s">
        <v>134</v>
      </c>
      <c r="CWZ96" s="23" t="s">
        <v>134</v>
      </c>
      <c r="CXA96" s="23" t="s">
        <v>134</v>
      </c>
      <c r="CXB96" s="23" t="s">
        <v>134</v>
      </c>
      <c r="CXC96" s="23" t="s">
        <v>134</v>
      </c>
      <c r="CXD96" s="23" t="s">
        <v>134</v>
      </c>
      <c r="CXE96" s="23" t="s">
        <v>134</v>
      </c>
      <c r="CXF96" s="23" t="s">
        <v>134</v>
      </c>
      <c r="CXG96" s="23" t="s">
        <v>134</v>
      </c>
      <c r="CXH96" s="23" t="s">
        <v>134</v>
      </c>
      <c r="CXI96" s="23" t="s">
        <v>134</v>
      </c>
      <c r="CXJ96" s="23" t="s">
        <v>134</v>
      </c>
      <c r="CXK96" s="23" t="s">
        <v>134</v>
      </c>
      <c r="CXL96" s="23" t="s">
        <v>134</v>
      </c>
      <c r="CXM96" s="23" t="s">
        <v>134</v>
      </c>
      <c r="CXN96" s="23" t="s">
        <v>134</v>
      </c>
      <c r="CXO96" s="23" t="s">
        <v>134</v>
      </c>
      <c r="CXP96" s="23" t="s">
        <v>134</v>
      </c>
      <c r="CXQ96" s="23" t="s">
        <v>134</v>
      </c>
      <c r="CXR96" s="23" t="s">
        <v>134</v>
      </c>
      <c r="CXS96" s="23" t="s">
        <v>134</v>
      </c>
      <c r="CXT96" s="23" t="s">
        <v>134</v>
      </c>
      <c r="CXU96" s="23" t="s">
        <v>134</v>
      </c>
      <c r="CXV96" s="23" t="s">
        <v>134</v>
      </c>
      <c r="CXW96" s="23" t="s">
        <v>134</v>
      </c>
      <c r="CXX96" s="23" t="s">
        <v>134</v>
      </c>
      <c r="CXY96" s="23" t="s">
        <v>134</v>
      </c>
      <c r="CXZ96" s="23" t="s">
        <v>134</v>
      </c>
      <c r="CYA96" s="23" t="s">
        <v>134</v>
      </c>
      <c r="CYB96" s="23" t="s">
        <v>134</v>
      </c>
      <c r="CYC96" s="23" t="s">
        <v>134</v>
      </c>
      <c r="CYD96" s="23" t="s">
        <v>134</v>
      </c>
      <c r="CYE96" s="23" t="s">
        <v>134</v>
      </c>
      <c r="CYF96" s="23" t="s">
        <v>134</v>
      </c>
      <c r="CYG96" s="23" t="s">
        <v>134</v>
      </c>
      <c r="CYH96" s="23" t="s">
        <v>134</v>
      </c>
      <c r="CYI96" s="23" t="s">
        <v>134</v>
      </c>
      <c r="CYJ96" s="23" t="s">
        <v>134</v>
      </c>
      <c r="CYK96" s="23" t="s">
        <v>134</v>
      </c>
      <c r="CYL96" s="23" t="s">
        <v>134</v>
      </c>
      <c r="CYM96" s="23" t="s">
        <v>134</v>
      </c>
      <c r="CYN96" s="23" t="s">
        <v>134</v>
      </c>
      <c r="CYO96" s="23" t="s">
        <v>134</v>
      </c>
      <c r="CYP96" s="23" t="s">
        <v>134</v>
      </c>
      <c r="CYQ96" s="23" t="s">
        <v>134</v>
      </c>
      <c r="CYR96" s="23" t="s">
        <v>134</v>
      </c>
      <c r="CYS96" s="23" t="s">
        <v>134</v>
      </c>
      <c r="CYT96" s="23" t="s">
        <v>134</v>
      </c>
      <c r="CYU96" s="23" t="s">
        <v>134</v>
      </c>
      <c r="CYV96" s="23" t="s">
        <v>134</v>
      </c>
      <c r="CYW96" s="23" t="s">
        <v>134</v>
      </c>
      <c r="CYX96" s="23" t="s">
        <v>134</v>
      </c>
      <c r="CYY96" s="23" t="s">
        <v>134</v>
      </c>
      <c r="CYZ96" s="23" t="s">
        <v>134</v>
      </c>
      <c r="CZA96" s="23" t="s">
        <v>134</v>
      </c>
      <c r="CZB96" s="23" t="s">
        <v>134</v>
      </c>
      <c r="CZC96" s="23" t="s">
        <v>134</v>
      </c>
      <c r="CZD96" s="23" t="s">
        <v>134</v>
      </c>
      <c r="CZE96" s="23" t="s">
        <v>134</v>
      </c>
      <c r="CZF96" s="23" t="s">
        <v>134</v>
      </c>
      <c r="CZG96" s="23" t="s">
        <v>134</v>
      </c>
      <c r="CZH96" s="23" t="s">
        <v>134</v>
      </c>
      <c r="CZI96" s="23" t="s">
        <v>134</v>
      </c>
      <c r="CZJ96" s="23" t="s">
        <v>134</v>
      </c>
      <c r="CZK96" s="23" t="s">
        <v>134</v>
      </c>
      <c r="CZL96" s="23" t="s">
        <v>134</v>
      </c>
      <c r="CZM96" s="23" t="s">
        <v>134</v>
      </c>
      <c r="CZN96" s="23" t="s">
        <v>134</v>
      </c>
      <c r="CZO96" s="23" t="s">
        <v>134</v>
      </c>
      <c r="CZP96" s="23" t="s">
        <v>134</v>
      </c>
      <c r="CZQ96" s="23" t="s">
        <v>134</v>
      </c>
      <c r="CZR96" s="23" t="s">
        <v>134</v>
      </c>
      <c r="CZS96" s="23" t="s">
        <v>134</v>
      </c>
      <c r="CZT96" s="23" t="s">
        <v>134</v>
      </c>
      <c r="CZU96" s="23" t="s">
        <v>134</v>
      </c>
      <c r="CZV96" s="23" t="s">
        <v>134</v>
      </c>
      <c r="CZW96" s="23" t="s">
        <v>134</v>
      </c>
      <c r="CZX96" s="23" t="s">
        <v>134</v>
      </c>
      <c r="CZY96" s="23" t="s">
        <v>134</v>
      </c>
      <c r="CZZ96" s="23" t="s">
        <v>134</v>
      </c>
      <c r="DAA96" s="23" t="s">
        <v>134</v>
      </c>
      <c r="DAB96" s="23" t="s">
        <v>134</v>
      </c>
      <c r="DAC96" s="23" t="s">
        <v>134</v>
      </c>
      <c r="DAD96" s="23" t="s">
        <v>134</v>
      </c>
      <c r="DAE96" s="23" t="s">
        <v>134</v>
      </c>
      <c r="DAF96" s="23" t="s">
        <v>134</v>
      </c>
      <c r="DAG96" s="23" t="s">
        <v>134</v>
      </c>
      <c r="DAH96" s="23" t="s">
        <v>134</v>
      </c>
      <c r="DAI96" s="23" t="s">
        <v>134</v>
      </c>
      <c r="DAJ96" s="23" t="s">
        <v>134</v>
      </c>
      <c r="DAK96" s="23" t="s">
        <v>134</v>
      </c>
      <c r="DAL96" s="23" t="s">
        <v>134</v>
      </c>
      <c r="DAM96" s="23" t="s">
        <v>134</v>
      </c>
      <c r="DAN96" s="23" t="s">
        <v>134</v>
      </c>
      <c r="DAO96" s="23" t="s">
        <v>134</v>
      </c>
      <c r="DAP96" s="23" t="s">
        <v>134</v>
      </c>
      <c r="DAQ96" s="23" t="s">
        <v>134</v>
      </c>
      <c r="DAR96" s="23" t="s">
        <v>134</v>
      </c>
      <c r="DAS96" s="23" t="s">
        <v>134</v>
      </c>
      <c r="DAT96" s="23" t="s">
        <v>134</v>
      </c>
      <c r="DAU96" s="23" t="s">
        <v>134</v>
      </c>
      <c r="DAV96" s="23" t="s">
        <v>134</v>
      </c>
      <c r="DAW96" s="23" t="s">
        <v>134</v>
      </c>
      <c r="DAX96" s="23" t="s">
        <v>134</v>
      </c>
      <c r="DAY96" s="23" t="s">
        <v>134</v>
      </c>
      <c r="DAZ96" s="23" t="s">
        <v>134</v>
      </c>
      <c r="DBA96" s="23" t="s">
        <v>134</v>
      </c>
      <c r="DBB96" s="23" t="s">
        <v>134</v>
      </c>
      <c r="DBC96" s="23" t="s">
        <v>134</v>
      </c>
      <c r="DBD96" s="23" t="s">
        <v>134</v>
      </c>
      <c r="DBE96" s="23" t="s">
        <v>134</v>
      </c>
      <c r="DBF96" s="23" t="s">
        <v>134</v>
      </c>
      <c r="DBG96" s="23" t="s">
        <v>134</v>
      </c>
      <c r="DBH96" s="23" t="s">
        <v>134</v>
      </c>
      <c r="DBI96" s="23" t="s">
        <v>134</v>
      </c>
      <c r="DBJ96" s="23" t="s">
        <v>134</v>
      </c>
      <c r="DBK96" s="23" t="s">
        <v>134</v>
      </c>
      <c r="DBL96" s="23" t="s">
        <v>134</v>
      </c>
      <c r="DBM96" s="23" t="s">
        <v>134</v>
      </c>
      <c r="DBN96" s="23" t="s">
        <v>134</v>
      </c>
      <c r="DBO96" s="23" t="s">
        <v>134</v>
      </c>
      <c r="DBP96" s="23" t="s">
        <v>134</v>
      </c>
      <c r="DBQ96" s="23" t="s">
        <v>134</v>
      </c>
      <c r="DBR96" s="23" t="s">
        <v>134</v>
      </c>
      <c r="DBS96" s="23" t="s">
        <v>134</v>
      </c>
      <c r="DBT96" s="23" t="s">
        <v>134</v>
      </c>
      <c r="DBU96" s="23" t="s">
        <v>134</v>
      </c>
      <c r="DBV96" s="23" t="s">
        <v>134</v>
      </c>
      <c r="DBW96" s="23" t="s">
        <v>134</v>
      </c>
      <c r="DBX96" s="23" t="s">
        <v>134</v>
      </c>
      <c r="DBY96" s="23" t="s">
        <v>134</v>
      </c>
      <c r="DBZ96" s="23" t="s">
        <v>134</v>
      </c>
      <c r="DCA96" s="23" t="s">
        <v>134</v>
      </c>
      <c r="DCB96" s="23" t="s">
        <v>134</v>
      </c>
      <c r="DCC96" s="23" t="s">
        <v>134</v>
      </c>
      <c r="DCD96" s="23" t="s">
        <v>134</v>
      </c>
      <c r="DCE96" s="23" t="s">
        <v>134</v>
      </c>
      <c r="DCF96" s="23" t="s">
        <v>134</v>
      </c>
      <c r="DCG96" s="23" t="s">
        <v>134</v>
      </c>
      <c r="DCH96" s="23" t="s">
        <v>134</v>
      </c>
      <c r="DCI96" s="23" t="s">
        <v>134</v>
      </c>
      <c r="DCJ96" s="23" t="s">
        <v>134</v>
      </c>
      <c r="DCK96" s="23" t="s">
        <v>134</v>
      </c>
      <c r="DCL96" s="23" t="s">
        <v>134</v>
      </c>
      <c r="DCM96" s="23" t="s">
        <v>134</v>
      </c>
      <c r="DCN96" s="23" t="s">
        <v>134</v>
      </c>
      <c r="DCO96" s="23" t="s">
        <v>134</v>
      </c>
      <c r="DCP96" s="23" t="s">
        <v>134</v>
      </c>
      <c r="DCQ96" s="23" t="s">
        <v>134</v>
      </c>
      <c r="DCR96" s="23" t="s">
        <v>134</v>
      </c>
      <c r="DCS96" s="23" t="s">
        <v>134</v>
      </c>
      <c r="DCT96" s="23" t="s">
        <v>134</v>
      </c>
      <c r="DCU96" s="23" t="s">
        <v>134</v>
      </c>
      <c r="DCV96" s="23" t="s">
        <v>134</v>
      </c>
      <c r="DCW96" s="23" t="s">
        <v>134</v>
      </c>
      <c r="DCX96" s="23" t="s">
        <v>134</v>
      </c>
      <c r="DCY96" s="23" t="s">
        <v>134</v>
      </c>
      <c r="DCZ96" s="23" t="s">
        <v>134</v>
      </c>
      <c r="DDA96" s="23" t="s">
        <v>134</v>
      </c>
      <c r="DDB96" s="23" t="s">
        <v>134</v>
      </c>
      <c r="DDC96" s="23" t="s">
        <v>134</v>
      </c>
      <c r="DDD96" s="23" t="s">
        <v>134</v>
      </c>
      <c r="DDE96" s="23" t="s">
        <v>134</v>
      </c>
      <c r="DDF96" s="23" t="s">
        <v>134</v>
      </c>
      <c r="DDG96" s="23" t="s">
        <v>134</v>
      </c>
      <c r="DDH96" s="23" t="s">
        <v>134</v>
      </c>
      <c r="DDI96" s="23" t="s">
        <v>134</v>
      </c>
      <c r="DDJ96" s="23" t="s">
        <v>134</v>
      </c>
      <c r="DDK96" s="23" t="s">
        <v>134</v>
      </c>
      <c r="DDL96" s="23" t="s">
        <v>134</v>
      </c>
      <c r="DDM96" s="23" t="s">
        <v>134</v>
      </c>
      <c r="DDN96" s="23" t="s">
        <v>134</v>
      </c>
      <c r="DDO96" s="23" t="s">
        <v>134</v>
      </c>
      <c r="DDP96" s="23" t="s">
        <v>134</v>
      </c>
      <c r="DDQ96" s="23" t="s">
        <v>134</v>
      </c>
      <c r="DDR96" s="23" t="s">
        <v>134</v>
      </c>
      <c r="DDS96" s="23" t="s">
        <v>134</v>
      </c>
      <c r="DDT96" s="23" t="s">
        <v>134</v>
      </c>
      <c r="DDU96" s="23" t="s">
        <v>134</v>
      </c>
      <c r="DDV96" s="23" t="s">
        <v>134</v>
      </c>
      <c r="DDW96" s="23" t="s">
        <v>134</v>
      </c>
      <c r="DDX96" s="23" t="s">
        <v>134</v>
      </c>
      <c r="DDY96" s="23" t="s">
        <v>134</v>
      </c>
      <c r="DDZ96" s="23" t="s">
        <v>134</v>
      </c>
      <c r="DEA96" s="23" t="s">
        <v>134</v>
      </c>
      <c r="DEB96" s="23" t="s">
        <v>134</v>
      </c>
      <c r="DEC96" s="23" t="s">
        <v>134</v>
      </c>
      <c r="DED96" s="23" t="s">
        <v>134</v>
      </c>
      <c r="DEE96" s="23" t="s">
        <v>134</v>
      </c>
      <c r="DEF96" s="23" t="s">
        <v>134</v>
      </c>
      <c r="DEG96" s="23" t="s">
        <v>134</v>
      </c>
      <c r="DEH96" s="23" t="s">
        <v>134</v>
      </c>
      <c r="DEI96" s="23" t="s">
        <v>134</v>
      </c>
      <c r="DEJ96" s="23" t="s">
        <v>134</v>
      </c>
      <c r="DEK96" s="23" t="s">
        <v>134</v>
      </c>
      <c r="DEL96" s="23" t="s">
        <v>134</v>
      </c>
      <c r="DEM96" s="23" t="s">
        <v>134</v>
      </c>
      <c r="DEN96" s="23" t="s">
        <v>134</v>
      </c>
      <c r="DEO96" s="23" t="s">
        <v>134</v>
      </c>
      <c r="DEP96" s="23" t="s">
        <v>134</v>
      </c>
      <c r="DEQ96" s="23" t="s">
        <v>134</v>
      </c>
      <c r="DER96" s="23" t="s">
        <v>134</v>
      </c>
      <c r="DES96" s="23" t="s">
        <v>134</v>
      </c>
      <c r="DET96" s="23" t="s">
        <v>134</v>
      </c>
      <c r="DEU96" s="23" t="s">
        <v>134</v>
      </c>
      <c r="DEV96" s="23" t="s">
        <v>134</v>
      </c>
      <c r="DEW96" s="23" t="s">
        <v>134</v>
      </c>
      <c r="DEX96" s="23" t="s">
        <v>134</v>
      </c>
      <c r="DEY96" s="23" t="s">
        <v>134</v>
      </c>
      <c r="DEZ96" s="23" t="s">
        <v>134</v>
      </c>
      <c r="DFA96" s="23" t="s">
        <v>134</v>
      </c>
      <c r="DFB96" s="23" t="s">
        <v>134</v>
      </c>
      <c r="DFC96" s="23" t="s">
        <v>134</v>
      </c>
      <c r="DFD96" s="23" t="s">
        <v>134</v>
      </c>
      <c r="DFE96" s="23" t="s">
        <v>134</v>
      </c>
      <c r="DFF96" s="23" t="s">
        <v>134</v>
      </c>
      <c r="DFG96" s="23" t="s">
        <v>134</v>
      </c>
      <c r="DFH96" s="23" t="s">
        <v>134</v>
      </c>
      <c r="DFI96" s="23" t="s">
        <v>134</v>
      </c>
      <c r="DFJ96" s="23" t="s">
        <v>134</v>
      </c>
      <c r="DFK96" s="23" t="s">
        <v>134</v>
      </c>
      <c r="DFL96" s="23" t="s">
        <v>134</v>
      </c>
      <c r="DFM96" s="23" t="s">
        <v>134</v>
      </c>
      <c r="DFN96" s="23" t="s">
        <v>134</v>
      </c>
      <c r="DFO96" s="23" t="s">
        <v>134</v>
      </c>
      <c r="DFP96" s="23" t="s">
        <v>134</v>
      </c>
      <c r="DFQ96" s="23" t="s">
        <v>134</v>
      </c>
      <c r="DFR96" s="23" t="s">
        <v>134</v>
      </c>
      <c r="DFS96" s="23" t="s">
        <v>134</v>
      </c>
      <c r="DFT96" s="23" t="s">
        <v>134</v>
      </c>
      <c r="DFU96" s="23" t="s">
        <v>134</v>
      </c>
      <c r="DFV96" s="23" t="s">
        <v>134</v>
      </c>
      <c r="DFW96" s="23" t="s">
        <v>134</v>
      </c>
      <c r="DFX96" s="23" t="s">
        <v>134</v>
      </c>
      <c r="DFY96" s="23" t="s">
        <v>134</v>
      </c>
      <c r="DFZ96" s="23" t="s">
        <v>134</v>
      </c>
      <c r="DGA96" s="23" t="s">
        <v>134</v>
      </c>
      <c r="DGB96" s="23" t="s">
        <v>134</v>
      </c>
      <c r="DGC96" s="23" t="s">
        <v>134</v>
      </c>
      <c r="DGD96" s="23" t="s">
        <v>134</v>
      </c>
      <c r="DGE96" s="23" t="s">
        <v>134</v>
      </c>
      <c r="DGF96" s="23" t="s">
        <v>134</v>
      </c>
      <c r="DGG96" s="23" t="s">
        <v>134</v>
      </c>
      <c r="DGH96" s="23" t="s">
        <v>134</v>
      </c>
      <c r="DGI96" s="23" t="s">
        <v>134</v>
      </c>
      <c r="DGJ96" s="23" t="s">
        <v>134</v>
      </c>
      <c r="DGK96" s="23" t="s">
        <v>134</v>
      </c>
      <c r="DGL96" s="23" t="s">
        <v>134</v>
      </c>
      <c r="DGM96" s="23" t="s">
        <v>134</v>
      </c>
      <c r="DGN96" s="23" t="s">
        <v>134</v>
      </c>
      <c r="DGO96" s="23" t="s">
        <v>134</v>
      </c>
      <c r="DGP96" s="23" t="s">
        <v>134</v>
      </c>
      <c r="DGQ96" s="23" t="s">
        <v>134</v>
      </c>
      <c r="DGR96" s="23" t="s">
        <v>134</v>
      </c>
      <c r="DGS96" s="23" t="s">
        <v>134</v>
      </c>
      <c r="DGT96" s="23" t="s">
        <v>134</v>
      </c>
      <c r="DGU96" s="23" t="s">
        <v>134</v>
      </c>
      <c r="DGV96" s="23" t="s">
        <v>134</v>
      </c>
      <c r="DGW96" s="23" t="s">
        <v>134</v>
      </c>
      <c r="DGX96" s="23" t="s">
        <v>134</v>
      </c>
      <c r="DGY96" s="23" t="s">
        <v>134</v>
      </c>
      <c r="DGZ96" s="23" t="s">
        <v>134</v>
      </c>
      <c r="DHA96" s="23" t="s">
        <v>134</v>
      </c>
      <c r="DHB96" s="23" t="s">
        <v>134</v>
      </c>
      <c r="DHC96" s="23" t="s">
        <v>134</v>
      </c>
      <c r="DHD96" s="23" t="s">
        <v>134</v>
      </c>
      <c r="DHE96" s="23" t="s">
        <v>134</v>
      </c>
      <c r="DHF96" s="23" t="s">
        <v>134</v>
      </c>
      <c r="DHG96" s="23" t="s">
        <v>134</v>
      </c>
      <c r="DHH96" s="23" t="s">
        <v>134</v>
      </c>
      <c r="DHI96" s="23" t="s">
        <v>134</v>
      </c>
      <c r="DHJ96" s="23" t="s">
        <v>134</v>
      </c>
      <c r="DHK96" s="23" t="s">
        <v>134</v>
      </c>
      <c r="DHL96" s="23" t="s">
        <v>134</v>
      </c>
      <c r="DHM96" s="23" t="s">
        <v>134</v>
      </c>
      <c r="DHN96" s="23" t="s">
        <v>134</v>
      </c>
      <c r="DHO96" s="23" t="s">
        <v>134</v>
      </c>
      <c r="DHP96" s="23" t="s">
        <v>134</v>
      </c>
      <c r="DHQ96" s="23" t="s">
        <v>134</v>
      </c>
      <c r="DHR96" s="23" t="s">
        <v>134</v>
      </c>
      <c r="DHS96" s="23" t="s">
        <v>134</v>
      </c>
      <c r="DHT96" s="23" t="s">
        <v>134</v>
      </c>
      <c r="DHU96" s="23" t="s">
        <v>134</v>
      </c>
      <c r="DHV96" s="23" t="s">
        <v>134</v>
      </c>
      <c r="DHW96" s="23" t="s">
        <v>134</v>
      </c>
      <c r="DHX96" s="23" t="s">
        <v>134</v>
      </c>
      <c r="DHY96" s="23" t="s">
        <v>134</v>
      </c>
      <c r="DHZ96" s="23" t="s">
        <v>134</v>
      </c>
      <c r="DIA96" s="23" t="s">
        <v>134</v>
      </c>
      <c r="DIB96" s="23" t="s">
        <v>134</v>
      </c>
      <c r="DIC96" s="23" t="s">
        <v>134</v>
      </c>
      <c r="DID96" s="23" t="s">
        <v>134</v>
      </c>
      <c r="DIE96" s="23" t="s">
        <v>134</v>
      </c>
      <c r="DIF96" s="23" t="s">
        <v>134</v>
      </c>
      <c r="DIG96" s="23" t="s">
        <v>134</v>
      </c>
      <c r="DIH96" s="23" t="s">
        <v>134</v>
      </c>
      <c r="DII96" s="23" t="s">
        <v>134</v>
      </c>
      <c r="DIJ96" s="23" t="s">
        <v>134</v>
      </c>
      <c r="DIK96" s="23" t="s">
        <v>134</v>
      </c>
      <c r="DIL96" s="23" t="s">
        <v>134</v>
      </c>
      <c r="DIM96" s="23" t="s">
        <v>134</v>
      </c>
      <c r="DIN96" s="23" t="s">
        <v>134</v>
      </c>
      <c r="DIO96" s="23" t="s">
        <v>134</v>
      </c>
      <c r="DIP96" s="23" t="s">
        <v>134</v>
      </c>
      <c r="DIQ96" s="23" t="s">
        <v>134</v>
      </c>
      <c r="DIR96" s="23" t="s">
        <v>134</v>
      </c>
      <c r="DIS96" s="23" t="s">
        <v>134</v>
      </c>
      <c r="DIT96" s="23" t="s">
        <v>134</v>
      </c>
      <c r="DIU96" s="23" t="s">
        <v>134</v>
      </c>
      <c r="DIV96" s="23" t="s">
        <v>134</v>
      </c>
      <c r="DIW96" s="23" t="s">
        <v>134</v>
      </c>
      <c r="DIX96" s="23" t="s">
        <v>134</v>
      </c>
      <c r="DIY96" s="23" t="s">
        <v>134</v>
      </c>
      <c r="DIZ96" s="23" t="s">
        <v>134</v>
      </c>
      <c r="DJA96" s="23" t="s">
        <v>134</v>
      </c>
      <c r="DJB96" s="23" t="s">
        <v>134</v>
      </c>
      <c r="DJC96" s="23" t="s">
        <v>134</v>
      </c>
      <c r="DJD96" s="23" t="s">
        <v>134</v>
      </c>
      <c r="DJE96" s="23" t="s">
        <v>134</v>
      </c>
      <c r="DJF96" s="23" t="s">
        <v>134</v>
      </c>
      <c r="DJG96" s="23" t="s">
        <v>134</v>
      </c>
      <c r="DJH96" s="23" t="s">
        <v>134</v>
      </c>
      <c r="DJI96" s="23" t="s">
        <v>134</v>
      </c>
      <c r="DJJ96" s="23" t="s">
        <v>134</v>
      </c>
      <c r="DJK96" s="23" t="s">
        <v>134</v>
      </c>
      <c r="DJL96" s="23" t="s">
        <v>134</v>
      </c>
      <c r="DJM96" s="23" t="s">
        <v>134</v>
      </c>
      <c r="DJN96" s="23" t="s">
        <v>134</v>
      </c>
      <c r="DJO96" s="23" t="s">
        <v>134</v>
      </c>
      <c r="DJP96" s="23" t="s">
        <v>134</v>
      </c>
      <c r="DJQ96" s="23" t="s">
        <v>134</v>
      </c>
      <c r="DJR96" s="23" t="s">
        <v>134</v>
      </c>
      <c r="DJS96" s="23" t="s">
        <v>134</v>
      </c>
      <c r="DJT96" s="23" t="s">
        <v>134</v>
      </c>
      <c r="DJU96" s="23" t="s">
        <v>134</v>
      </c>
      <c r="DJV96" s="23" t="s">
        <v>134</v>
      </c>
      <c r="DJW96" s="23" t="s">
        <v>134</v>
      </c>
      <c r="DJX96" s="23" t="s">
        <v>134</v>
      </c>
      <c r="DJY96" s="23" t="s">
        <v>134</v>
      </c>
      <c r="DJZ96" s="23" t="s">
        <v>134</v>
      </c>
      <c r="DKA96" s="23" t="s">
        <v>134</v>
      </c>
      <c r="DKB96" s="23" t="s">
        <v>134</v>
      </c>
      <c r="DKC96" s="23" t="s">
        <v>134</v>
      </c>
      <c r="DKD96" s="23" t="s">
        <v>134</v>
      </c>
      <c r="DKE96" s="23" t="s">
        <v>134</v>
      </c>
      <c r="DKF96" s="23" t="s">
        <v>134</v>
      </c>
      <c r="DKG96" s="23" t="s">
        <v>134</v>
      </c>
      <c r="DKH96" s="23" t="s">
        <v>134</v>
      </c>
      <c r="DKI96" s="23" t="s">
        <v>134</v>
      </c>
      <c r="DKJ96" s="23" t="s">
        <v>134</v>
      </c>
      <c r="DKK96" s="23" t="s">
        <v>134</v>
      </c>
      <c r="DKL96" s="23" t="s">
        <v>134</v>
      </c>
      <c r="DKM96" s="23" t="s">
        <v>134</v>
      </c>
      <c r="DKN96" s="23" t="s">
        <v>134</v>
      </c>
      <c r="DKO96" s="23" t="s">
        <v>134</v>
      </c>
      <c r="DKP96" s="23" t="s">
        <v>134</v>
      </c>
      <c r="DKQ96" s="23" t="s">
        <v>134</v>
      </c>
      <c r="DKR96" s="23" t="s">
        <v>134</v>
      </c>
      <c r="DKS96" s="23" t="s">
        <v>134</v>
      </c>
      <c r="DKT96" s="23" t="s">
        <v>134</v>
      </c>
      <c r="DKU96" s="23" t="s">
        <v>134</v>
      </c>
      <c r="DKV96" s="23" t="s">
        <v>134</v>
      </c>
      <c r="DKW96" s="23" t="s">
        <v>134</v>
      </c>
      <c r="DKX96" s="23" t="s">
        <v>134</v>
      </c>
      <c r="DKY96" s="23" t="s">
        <v>134</v>
      </c>
      <c r="DKZ96" s="23" t="s">
        <v>134</v>
      </c>
      <c r="DLA96" s="23" t="s">
        <v>134</v>
      </c>
      <c r="DLB96" s="23" t="s">
        <v>134</v>
      </c>
      <c r="DLC96" s="23" t="s">
        <v>134</v>
      </c>
      <c r="DLD96" s="23" t="s">
        <v>134</v>
      </c>
      <c r="DLE96" s="23" t="s">
        <v>134</v>
      </c>
      <c r="DLF96" s="23" t="s">
        <v>134</v>
      </c>
      <c r="DLG96" s="23" t="s">
        <v>134</v>
      </c>
      <c r="DLH96" s="23" t="s">
        <v>134</v>
      </c>
      <c r="DLI96" s="23" t="s">
        <v>134</v>
      </c>
      <c r="DLJ96" s="23" t="s">
        <v>134</v>
      </c>
      <c r="DLK96" s="23" t="s">
        <v>134</v>
      </c>
      <c r="DLL96" s="23" t="s">
        <v>134</v>
      </c>
      <c r="DLM96" s="23" t="s">
        <v>134</v>
      </c>
      <c r="DLN96" s="23" t="s">
        <v>134</v>
      </c>
      <c r="DLO96" s="23" t="s">
        <v>134</v>
      </c>
      <c r="DLP96" s="23" t="s">
        <v>134</v>
      </c>
      <c r="DLQ96" s="23" t="s">
        <v>134</v>
      </c>
      <c r="DLR96" s="23" t="s">
        <v>134</v>
      </c>
      <c r="DLS96" s="23" t="s">
        <v>134</v>
      </c>
      <c r="DLT96" s="23" t="s">
        <v>134</v>
      </c>
      <c r="DLU96" s="23" t="s">
        <v>134</v>
      </c>
      <c r="DLV96" s="23" t="s">
        <v>134</v>
      </c>
      <c r="DLW96" s="23" t="s">
        <v>134</v>
      </c>
      <c r="DLX96" s="23" t="s">
        <v>134</v>
      </c>
      <c r="DLY96" s="23" t="s">
        <v>134</v>
      </c>
      <c r="DLZ96" s="23" t="s">
        <v>134</v>
      </c>
      <c r="DMA96" s="23" t="s">
        <v>134</v>
      </c>
      <c r="DMB96" s="23" t="s">
        <v>134</v>
      </c>
      <c r="DMC96" s="23" t="s">
        <v>134</v>
      </c>
      <c r="DMD96" s="23" t="s">
        <v>134</v>
      </c>
      <c r="DME96" s="23" t="s">
        <v>134</v>
      </c>
      <c r="DMF96" s="23" t="s">
        <v>134</v>
      </c>
      <c r="DMG96" s="23" t="s">
        <v>134</v>
      </c>
      <c r="DMH96" s="23" t="s">
        <v>134</v>
      </c>
      <c r="DMI96" s="23" t="s">
        <v>134</v>
      </c>
      <c r="DMJ96" s="23" t="s">
        <v>134</v>
      </c>
      <c r="DMK96" s="23" t="s">
        <v>134</v>
      </c>
      <c r="DML96" s="23" t="s">
        <v>134</v>
      </c>
      <c r="DMM96" s="23" t="s">
        <v>134</v>
      </c>
      <c r="DMN96" s="23" t="s">
        <v>134</v>
      </c>
      <c r="DMO96" s="23" t="s">
        <v>134</v>
      </c>
      <c r="DMP96" s="23" t="s">
        <v>134</v>
      </c>
      <c r="DMQ96" s="23" t="s">
        <v>134</v>
      </c>
      <c r="DMR96" s="23" t="s">
        <v>134</v>
      </c>
      <c r="DMS96" s="23" t="s">
        <v>134</v>
      </c>
      <c r="DMT96" s="23" t="s">
        <v>134</v>
      </c>
      <c r="DMU96" s="23" t="s">
        <v>134</v>
      </c>
      <c r="DMV96" s="23" t="s">
        <v>134</v>
      </c>
      <c r="DMW96" s="23" t="s">
        <v>134</v>
      </c>
      <c r="DMX96" s="23" t="s">
        <v>134</v>
      </c>
      <c r="DMY96" s="23" t="s">
        <v>134</v>
      </c>
      <c r="DMZ96" s="23" t="s">
        <v>134</v>
      </c>
      <c r="DNA96" s="23" t="s">
        <v>134</v>
      </c>
      <c r="DNB96" s="23" t="s">
        <v>134</v>
      </c>
      <c r="DNC96" s="23" t="s">
        <v>134</v>
      </c>
      <c r="DND96" s="23" t="s">
        <v>134</v>
      </c>
      <c r="DNE96" s="23" t="s">
        <v>134</v>
      </c>
      <c r="DNF96" s="23" t="s">
        <v>134</v>
      </c>
      <c r="DNG96" s="23" t="s">
        <v>134</v>
      </c>
      <c r="DNH96" s="23" t="s">
        <v>134</v>
      </c>
      <c r="DNI96" s="23" t="s">
        <v>134</v>
      </c>
      <c r="DNJ96" s="23" t="s">
        <v>134</v>
      </c>
      <c r="DNK96" s="23" t="s">
        <v>134</v>
      </c>
      <c r="DNL96" s="23" t="s">
        <v>134</v>
      </c>
      <c r="DNM96" s="23" t="s">
        <v>134</v>
      </c>
      <c r="DNN96" s="23" t="s">
        <v>134</v>
      </c>
      <c r="DNO96" s="23" t="s">
        <v>134</v>
      </c>
      <c r="DNP96" s="23" t="s">
        <v>134</v>
      </c>
      <c r="DNQ96" s="23" t="s">
        <v>134</v>
      </c>
      <c r="DNR96" s="23" t="s">
        <v>134</v>
      </c>
      <c r="DNS96" s="23" t="s">
        <v>134</v>
      </c>
      <c r="DNT96" s="23" t="s">
        <v>134</v>
      </c>
      <c r="DNU96" s="23" t="s">
        <v>134</v>
      </c>
      <c r="DNV96" s="23" t="s">
        <v>134</v>
      </c>
      <c r="DNW96" s="23" t="s">
        <v>134</v>
      </c>
      <c r="DNX96" s="23" t="s">
        <v>134</v>
      </c>
      <c r="DNY96" s="23" t="s">
        <v>134</v>
      </c>
      <c r="DNZ96" s="23" t="s">
        <v>134</v>
      </c>
      <c r="DOA96" s="23" t="s">
        <v>134</v>
      </c>
      <c r="DOB96" s="23" t="s">
        <v>134</v>
      </c>
      <c r="DOC96" s="23" t="s">
        <v>134</v>
      </c>
      <c r="DOD96" s="23" t="s">
        <v>134</v>
      </c>
      <c r="DOE96" s="23" t="s">
        <v>134</v>
      </c>
      <c r="DOF96" s="23" t="s">
        <v>134</v>
      </c>
      <c r="DOG96" s="23" t="s">
        <v>134</v>
      </c>
      <c r="DOH96" s="23" t="s">
        <v>134</v>
      </c>
      <c r="DOI96" s="23" t="s">
        <v>134</v>
      </c>
      <c r="DOJ96" s="23" t="s">
        <v>134</v>
      </c>
      <c r="DOK96" s="23" t="s">
        <v>134</v>
      </c>
      <c r="DOL96" s="23" t="s">
        <v>134</v>
      </c>
      <c r="DOM96" s="23" t="s">
        <v>134</v>
      </c>
      <c r="DON96" s="23" t="s">
        <v>134</v>
      </c>
      <c r="DOO96" s="23" t="s">
        <v>134</v>
      </c>
      <c r="DOP96" s="23" t="s">
        <v>134</v>
      </c>
      <c r="DOQ96" s="23" t="s">
        <v>134</v>
      </c>
      <c r="DOR96" s="23" t="s">
        <v>134</v>
      </c>
      <c r="DOS96" s="23" t="s">
        <v>134</v>
      </c>
      <c r="DOT96" s="23" t="s">
        <v>134</v>
      </c>
      <c r="DOU96" s="23" t="s">
        <v>134</v>
      </c>
      <c r="DOV96" s="23" t="s">
        <v>134</v>
      </c>
      <c r="DOW96" s="23" t="s">
        <v>134</v>
      </c>
      <c r="DOX96" s="23" t="s">
        <v>134</v>
      </c>
      <c r="DOY96" s="23" t="s">
        <v>134</v>
      </c>
      <c r="DOZ96" s="23" t="s">
        <v>134</v>
      </c>
      <c r="DPA96" s="23" t="s">
        <v>134</v>
      </c>
      <c r="DPB96" s="23" t="s">
        <v>134</v>
      </c>
      <c r="DPC96" s="23" t="s">
        <v>134</v>
      </c>
      <c r="DPD96" s="23" t="s">
        <v>134</v>
      </c>
      <c r="DPE96" s="23" t="s">
        <v>134</v>
      </c>
      <c r="DPF96" s="23" t="s">
        <v>134</v>
      </c>
      <c r="DPG96" s="23" t="s">
        <v>134</v>
      </c>
      <c r="DPH96" s="23" t="s">
        <v>134</v>
      </c>
      <c r="DPI96" s="23" t="s">
        <v>134</v>
      </c>
      <c r="DPJ96" s="23" t="s">
        <v>134</v>
      </c>
      <c r="DPK96" s="23" t="s">
        <v>134</v>
      </c>
      <c r="DPL96" s="23" t="s">
        <v>134</v>
      </c>
      <c r="DPM96" s="23" t="s">
        <v>134</v>
      </c>
      <c r="DPN96" s="23" t="s">
        <v>134</v>
      </c>
      <c r="DPO96" s="23" t="s">
        <v>134</v>
      </c>
      <c r="DPP96" s="23" t="s">
        <v>134</v>
      </c>
      <c r="DPQ96" s="23" t="s">
        <v>134</v>
      </c>
      <c r="DPR96" s="23" t="s">
        <v>134</v>
      </c>
      <c r="DPS96" s="23" t="s">
        <v>134</v>
      </c>
      <c r="DPT96" s="23" t="s">
        <v>134</v>
      </c>
      <c r="DPU96" s="23" t="s">
        <v>134</v>
      </c>
      <c r="DPV96" s="23" t="s">
        <v>134</v>
      </c>
      <c r="DPW96" s="23" t="s">
        <v>134</v>
      </c>
      <c r="DPX96" s="23" t="s">
        <v>134</v>
      </c>
      <c r="DPY96" s="23" t="s">
        <v>134</v>
      </c>
      <c r="DPZ96" s="23" t="s">
        <v>134</v>
      </c>
      <c r="DQA96" s="23" t="s">
        <v>134</v>
      </c>
      <c r="DQB96" s="23" t="s">
        <v>134</v>
      </c>
      <c r="DQC96" s="23" t="s">
        <v>134</v>
      </c>
      <c r="DQD96" s="23" t="s">
        <v>134</v>
      </c>
      <c r="DQE96" s="23" t="s">
        <v>134</v>
      </c>
      <c r="DQF96" s="23" t="s">
        <v>134</v>
      </c>
      <c r="DQG96" s="23" t="s">
        <v>134</v>
      </c>
      <c r="DQH96" s="23" t="s">
        <v>134</v>
      </c>
      <c r="DQI96" s="23" t="s">
        <v>134</v>
      </c>
      <c r="DQJ96" s="23" t="s">
        <v>134</v>
      </c>
      <c r="DQK96" s="23" t="s">
        <v>134</v>
      </c>
      <c r="DQL96" s="23" t="s">
        <v>134</v>
      </c>
      <c r="DQM96" s="23" t="s">
        <v>134</v>
      </c>
      <c r="DQN96" s="23" t="s">
        <v>134</v>
      </c>
      <c r="DQO96" s="23" t="s">
        <v>134</v>
      </c>
      <c r="DQP96" s="23" t="s">
        <v>134</v>
      </c>
      <c r="DQQ96" s="23" t="s">
        <v>134</v>
      </c>
      <c r="DQR96" s="23" t="s">
        <v>134</v>
      </c>
      <c r="DQS96" s="23" t="s">
        <v>134</v>
      </c>
      <c r="DQT96" s="23" t="s">
        <v>134</v>
      </c>
      <c r="DQU96" s="23" t="s">
        <v>134</v>
      </c>
      <c r="DQV96" s="23" t="s">
        <v>134</v>
      </c>
      <c r="DQW96" s="23" t="s">
        <v>134</v>
      </c>
      <c r="DQX96" s="23" t="s">
        <v>134</v>
      </c>
      <c r="DQY96" s="23" t="s">
        <v>134</v>
      </c>
      <c r="DQZ96" s="23" t="s">
        <v>134</v>
      </c>
      <c r="DRA96" s="23" t="s">
        <v>134</v>
      </c>
      <c r="DRB96" s="23" t="s">
        <v>134</v>
      </c>
      <c r="DRC96" s="23" t="s">
        <v>134</v>
      </c>
      <c r="DRD96" s="23" t="s">
        <v>134</v>
      </c>
      <c r="DRE96" s="23" t="s">
        <v>134</v>
      </c>
      <c r="DRF96" s="23" t="s">
        <v>134</v>
      </c>
      <c r="DRG96" s="23" t="s">
        <v>134</v>
      </c>
      <c r="DRH96" s="23" t="s">
        <v>134</v>
      </c>
      <c r="DRI96" s="23" t="s">
        <v>134</v>
      </c>
      <c r="DRJ96" s="23" t="s">
        <v>134</v>
      </c>
      <c r="DRK96" s="23" t="s">
        <v>134</v>
      </c>
      <c r="DRL96" s="23" t="s">
        <v>134</v>
      </c>
      <c r="DRM96" s="23" t="s">
        <v>134</v>
      </c>
      <c r="DRN96" s="23" t="s">
        <v>134</v>
      </c>
      <c r="DRO96" s="23" t="s">
        <v>134</v>
      </c>
      <c r="DRP96" s="23" t="s">
        <v>134</v>
      </c>
      <c r="DRQ96" s="23" t="s">
        <v>134</v>
      </c>
      <c r="DRR96" s="23" t="s">
        <v>134</v>
      </c>
      <c r="DRS96" s="23" t="s">
        <v>134</v>
      </c>
      <c r="DRT96" s="23" t="s">
        <v>134</v>
      </c>
      <c r="DRU96" s="23" t="s">
        <v>134</v>
      </c>
      <c r="DRV96" s="23" t="s">
        <v>134</v>
      </c>
      <c r="DRW96" s="23" t="s">
        <v>134</v>
      </c>
      <c r="DRX96" s="23" t="s">
        <v>134</v>
      </c>
      <c r="DRY96" s="23" t="s">
        <v>134</v>
      </c>
      <c r="DRZ96" s="23" t="s">
        <v>134</v>
      </c>
      <c r="DSA96" s="23" t="s">
        <v>134</v>
      </c>
      <c r="DSB96" s="23" t="s">
        <v>134</v>
      </c>
      <c r="DSC96" s="23" t="s">
        <v>134</v>
      </c>
      <c r="DSD96" s="23" t="s">
        <v>134</v>
      </c>
      <c r="DSE96" s="23" t="s">
        <v>134</v>
      </c>
      <c r="DSF96" s="23" t="s">
        <v>134</v>
      </c>
      <c r="DSG96" s="23" t="s">
        <v>134</v>
      </c>
      <c r="DSH96" s="23" t="s">
        <v>134</v>
      </c>
      <c r="DSI96" s="23" t="s">
        <v>134</v>
      </c>
      <c r="DSJ96" s="23" t="s">
        <v>134</v>
      </c>
      <c r="DSK96" s="23" t="s">
        <v>134</v>
      </c>
      <c r="DSL96" s="23" t="s">
        <v>134</v>
      </c>
      <c r="DSM96" s="23" t="s">
        <v>134</v>
      </c>
      <c r="DSN96" s="23" t="s">
        <v>134</v>
      </c>
      <c r="DSO96" s="23" t="s">
        <v>134</v>
      </c>
      <c r="DSP96" s="23" t="s">
        <v>134</v>
      </c>
      <c r="DSQ96" s="23" t="s">
        <v>134</v>
      </c>
      <c r="DSR96" s="23" t="s">
        <v>134</v>
      </c>
      <c r="DSS96" s="23" t="s">
        <v>134</v>
      </c>
      <c r="DST96" s="23" t="s">
        <v>134</v>
      </c>
      <c r="DSU96" s="23" t="s">
        <v>134</v>
      </c>
      <c r="DSV96" s="23" t="s">
        <v>134</v>
      </c>
      <c r="DSW96" s="23" t="s">
        <v>134</v>
      </c>
      <c r="DSX96" s="23" t="s">
        <v>134</v>
      </c>
      <c r="DSY96" s="23" t="s">
        <v>134</v>
      </c>
      <c r="DSZ96" s="23" t="s">
        <v>134</v>
      </c>
      <c r="DTA96" s="23" t="s">
        <v>134</v>
      </c>
      <c r="DTB96" s="23" t="s">
        <v>134</v>
      </c>
      <c r="DTC96" s="23" t="s">
        <v>134</v>
      </c>
      <c r="DTD96" s="23" t="s">
        <v>134</v>
      </c>
      <c r="DTE96" s="23" t="s">
        <v>134</v>
      </c>
      <c r="DTF96" s="23" t="s">
        <v>134</v>
      </c>
      <c r="DTG96" s="23" t="s">
        <v>134</v>
      </c>
      <c r="DTH96" s="23" t="s">
        <v>134</v>
      </c>
      <c r="DTI96" s="23" t="s">
        <v>134</v>
      </c>
      <c r="DTJ96" s="23" t="s">
        <v>134</v>
      </c>
      <c r="DTK96" s="23" t="s">
        <v>134</v>
      </c>
      <c r="DTL96" s="23" t="s">
        <v>134</v>
      </c>
      <c r="DTM96" s="23" t="s">
        <v>134</v>
      </c>
      <c r="DTN96" s="23" t="s">
        <v>134</v>
      </c>
      <c r="DTO96" s="23" t="s">
        <v>134</v>
      </c>
      <c r="DTP96" s="23" t="s">
        <v>134</v>
      </c>
      <c r="DTQ96" s="23" t="s">
        <v>134</v>
      </c>
      <c r="DTR96" s="23" t="s">
        <v>134</v>
      </c>
      <c r="DTS96" s="23" t="s">
        <v>134</v>
      </c>
      <c r="DTT96" s="23" t="s">
        <v>134</v>
      </c>
      <c r="DTU96" s="23" t="s">
        <v>134</v>
      </c>
      <c r="DTV96" s="23" t="s">
        <v>134</v>
      </c>
      <c r="DTW96" s="23" t="s">
        <v>134</v>
      </c>
      <c r="DTX96" s="23" t="s">
        <v>134</v>
      </c>
      <c r="DTY96" s="23" t="s">
        <v>134</v>
      </c>
      <c r="DTZ96" s="23" t="s">
        <v>134</v>
      </c>
      <c r="DUA96" s="23" t="s">
        <v>134</v>
      </c>
      <c r="DUB96" s="23" t="s">
        <v>134</v>
      </c>
      <c r="DUC96" s="23" t="s">
        <v>134</v>
      </c>
      <c r="DUD96" s="23" t="s">
        <v>134</v>
      </c>
      <c r="DUE96" s="23" t="s">
        <v>134</v>
      </c>
      <c r="DUF96" s="23" t="s">
        <v>134</v>
      </c>
      <c r="DUG96" s="23" t="s">
        <v>134</v>
      </c>
      <c r="DUH96" s="23" t="s">
        <v>134</v>
      </c>
      <c r="DUI96" s="23" t="s">
        <v>134</v>
      </c>
      <c r="DUJ96" s="23" t="s">
        <v>134</v>
      </c>
      <c r="DUK96" s="23" t="s">
        <v>134</v>
      </c>
      <c r="DUL96" s="23" t="s">
        <v>134</v>
      </c>
      <c r="DUM96" s="23" t="s">
        <v>134</v>
      </c>
      <c r="DUN96" s="23" t="s">
        <v>134</v>
      </c>
      <c r="DUO96" s="23" t="s">
        <v>134</v>
      </c>
      <c r="DUP96" s="23" t="s">
        <v>134</v>
      </c>
      <c r="DUQ96" s="23" t="s">
        <v>134</v>
      </c>
      <c r="DUR96" s="23" t="s">
        <v>134</v>
      </c>
      <c r="DUS96" s="23" t="s">
        <v>134</v>
      </c>
      <c r="DUT96" s="23" t="s">
        <v>134</v>
      </c>
      <c r="DUU96" s="23" t="s">
        <v>134</v>
      </c>
      <c r="DUV96" s="23" t="s">
        <v>134</v>
      </c>
      <c r="DUW96" s="23" t="s">
        <v>134</v>
      </c>
      <c r="DUX96" s="23" t="s">
        <v>134</v>
      </c>
      <c r="DUY96" s="23" t="s">
        <v>134</v>
      </c>
      <c r="DUZ96" s="23" t="s">
        <v>134</v>
      </c>
      <c r="DVA96" s="23" t="s">
        <v>134</v>
      </c>
      <c r="DVB96" s="23" t="s">
        <v>134</v>
      </c>
      <c r="DVC96" s="23" t="s">
        <v>134</v>
      </c>
      <c r="DVD96" s="23" t="s">
        <v>134</v>
      </c>
      <c r="DVE96" s="23" t="s">
        <v>134</v>
      </c>
      <c r="DVF96" s="23" t="s">
        <v>134</v>
      </c>
      <c r="DVG96" s="23" t="s">
        <v>134</v>
      </c>
      <c r="DVH96" s="23" t="s">
        <v>134</v>
      </c>
      <c r="DVI96" s="23" t="s">
        <v>134</v>
      </c>
      <c r="DVJ96" s="23" t="s">
        <v>134</v>
      </c>
      <c r="DVK96" s="23" t="s">
        <v>134</v>
      </c>
      <c r="DVL96" s="23" t="s">
        <v>134</v>
      </c>
      <c r="DVM96" s="23" t="s">
        <v>134</v>
      </c>
      <c r="DVN96" s="23" t="s">
        <v>134</v>
      </c>
      <c r="DVO96" s="23" t="s">
        <v>134</v>
      </c>
      <c r="DVP96" s="23" t="s">
        <v>134</v>
      </c>
      <c r="DVQ96" s="23" t="s">
        <v>134</v>
      </c>
      <c r="DVR96" s="23" t="s">
        <v>134</v>
      </c>
      <c r="DVS96" s="23" t="s">
        <v>134</v>
      </c>
      <c r="DVT96" s="23" t="s">
        <v>134</v>
      </c>
      <c r="DVU96" s="23" t="s">
        <v>134</v>
      </c>
      <c r="DVV96" s="23" t="s">
        <v>134</v>
      </c>
      <c r="DVW96" s="23" t="s">
        <v>134</v>
      </c>
      <c r="DVX96" s="23" t="s">
        <v>134</v>
      </c>
      <c r="DVY96" s="23" t="s">
        <v>134</v>
      </c>
      <c r="DVZ96" s="23" t="s">
        <v>134</v>
      </c>
      <c r="DWA96" s="23" t="s">
        <v>134</v>
      </c>
      <c r="DWB96" s="23" t="s">
        <v>134</v>
      </c>
      <c r="DWC96" s="23" t="s">
        <v>134</v>
      </c>
      <c r="DWD96" s="23" t="s">
        <v>134</v>
      </c>
      <c r="DWE96" s="23" t="s">
        <v>134</v>
      </c>
      <c r="DWF96" s="23" t="s">
        <v>134</v>
      </c>
      <c r="DWG96" s="23" t="s">
        <v>134</v>
      </c>
      <c r="DWH96" s="23" t="s">
        <v>134</v>
      </c>
      <c r="DWI96" s="23" t="s">
        <v>134</v>
      </c>
      <c r="DWJ96" s="23" t="s">
        <v>134</v>
      </c>
      <c r="DWK96" s="23" t="s">
        <v>134</v>
      </c>
      <c r="DWL96" s="23" t="s">
        <v>134</v>
      </c>
      <c r="DWM96" s="23" t="s">
        <v>134</v>
      </c>
      <c r="DWN96" s="23" t="s">
        <v>134</v>
      </c>
      <c r="DWO96" s="23" t="s">
        <v>134</v>
      </c>
      <c r="DWP96" s="23" t="s">
        <v>134</v>
      </c>
      <c r="DWQ96" s="23" t="s">
        <v>134</v>
      </c>
      <c r="DWR96" s="23" t="s">
        <v>134</v>
      </c>
      <c r="DWS96" s="23" t="s">
        <v>134</v>
      </c>
      <c r="DWT96" s="23" t="s">
        <v>134</v>
      </c>
      <c r="DWU96" s="23" t="s">
        <v>134</v>
      </c>
      <c r="DWV96" s="23" t="s">
        <v>134</v>
      </c>
      <c r="DWW96" s="23" t="s">
        <v>134</v>
      </c>
      <c r="DWX96" s="23" t="s">
        <v>134</v>
      </c>
      <c r="DWY96" s="23" t="s">
        <v>134</v>
      </c>
      <c r="DWZ96" s="23" t="s">
        <v>134</v>
      </c>
      <c r="DXA96" s="23" t="s">
        <v>134</v>
      </c>
      <c r="DXB96" s="23" t="s">
        <v>134</v>
      </c>
      <c r="DXC96" s="23" t="s">
        <v>134</v>
      </c>
      <c r="DXD96" s="23" t="s">
        <v>134</v>
      </c>
      <c r="DXE96" s="23" t="s">
        <v>134</v>
      </c>
      <c r="DXF96" s="23" t="s">
        <v>134</v>
      </c>
      <c r="DXG96" s="23" t="s">
        <v>134</v>
      </c>
      <c r="DXH96" s="23" t="s">
        <v>134</v>
      </c>
      <c r="DXI96" s="23" t="s">
        <v>134</v>
      </c>
      <c r="DXJ96" s="23" t="s">
        <v>134</v>
      </c>
      <c r="DXK96" s="23" t="s">
        <v>134</v>
      </c>
      <c r="DXL96" s="23" t="s">
        <v>134</v>
      </c>
      <c r="DXM96" s="23" t="s">
        <v>134</v>
      </c>
      <c r="DXN96" s="23" t="s">
        <v>134</v>
      </c>
      <c r="DXO96" s="23" t="s">
        <v>134</v>
      </c>
      <c r="DXP96" s="23" t="s">
        <v>134</v>
      </c>
      <c r="DXQ96" s="23" t="s">
        <v>134</v>
      </c>
      <c r="DXR96" s="23" t="s">
        <v>134</v>
      </c>
      <c r="DXS96" s="23" t="s">
        <v>134</v>
      </c>
      <c r="DXT96" s="23" t="s">
        <v>134</v>
      </c>
      <c r="DXU96" s="23" t="s">
        <v>134</v>
      </c>
      <c r="DXV96" s="23" t="s">
        <v>134</v>
      </c>
      <c r="DXW96" s="23" t="s">
        <v>134</v>
      </c>
      <c r="DXX96" s="23" t="s">
        <v>134</v>
      </c>
      <c r="DXY96" s="23" t="s">
        <v>134</v>
      </c>
      <c r="DXZ96" s="23" t="s">
        <v>134</v>
      </c>
      <c r="DYA96" s="23" t="s">
        <v>134</v>
      </c>
      <c r="DYB96" s="23" t="s">
        <v>134</v>
      </c>
      <c r="DYC96" s="23" t="s">
        <v>134</v>
      </c>
      <c r="DYD96" s="23" t="s">
        <v>134</v>
      </c>
      <c r="DYE96" s="23" t="s">
        <v>134</v>
      </c>
      <c r="DYF96" s="23" t="s">
        <v>134</v>
      </c>
      <c r="DYG96" s="23" t="s">
        <v>134</v>
      </c>
      <c r="DYH96" s="23" t="s">
        <v>134</v>
      </c>
      <c r="DYI96" s="23" t="s">
        <v>134</v>
      </c>
      <c r="DYJ96" s="23" t="s">
        <v>134</v>
      </c>
      <c r="DYK96" s="23" t="s">
        <v>134</v>
      </c>
      <c r="DYL96" s="23" t="s">
        <v>134</v>
      </c>
      <c r="DYM96" s="23" t="s">
        <v>134</v>
      </c>
      <c r="DYN96" s="23" t="s">
        <v>134</v>
      </c>
      <c r="DYO96" s="23" t="s">
        <v>134</v>
      </c>
      <c r="DYP96" s="23" t="s">
        <v>134</v>
      </c>
      <c r="DYQ96" s="23" t="s">
        <v>134</v>
      </c>
      <c r="DYR96" s="23" t="s">
        <v>134</v>
      </c>
      <c r="DYS96" s="23" t="s">
        <v>134</v>
      </c>
      <c r="DYT96" s="23" t="s">
        <v>134</v>
      </c>
      <c r="DYU96" s="23" t="s">
        <v>134</v>
      </c>
      <c r="DYV96" s="23" t="s">
        <v>134</v>
      </c>
      <c r="DYW96" s="23" t="s">
        <v>134</v>
      </c>
      <c r="DYX96" s="23" t="s">
        <v>134</v>
      </c>
      <c r="DYY96" s="23" t="s">
        <v>134</v>
      </c>
      <c r="DYZ96" s="23" t="s">
        <v>134</v>
      </c>
      <c r="DZA96" s="23" t="s">
        <v>134</v>
      </c>
      <c r="DZB96" s="23" t="s">
        <v>134</v>
      </c>
      <c r="DZC96" s="23" t="s">
        <v>134</v>
      </c>
      <c r="DZD96" s="23" t="s">
        <v>134</v>
      </c>
      <c r="DZE96" s="23" t="s">
        <v>134</v>
      </c>
      <c r="DZF96" s="23" t="s">
        <v>134</v>
      </c>
      <c r="DZG96" s="23" t="s">
        <v>134</v>
      </c>
      <c r="DZH96" s="23" t="s">
        <v>134</v>
      </c>
      <c r="DZI96" s="23" t="s">
        <v>134</v>
      </c>
      <c r="DZJ96" s="23" t="s">
        <v>134</v>
      </c>
      <c r="DZK96" s="23" t="s">
        <v>134</v>
      </c>
      <c r="DZL96" s="23" t="s">
        <v>134</v>
      </c>
      <c r="DZM96" s="23" t="s">
        <v>134</v>
      </c>
      <c r="DZN96" s="23" t="s">
        <v>134</v>
      </c>
      <c r="DZO96" s="23" t="s">
        <v>134</v>
      </c>
      <c r="DZP96" s="23" t="s">
        <v>134</v>
      </c>
      <c r="DZQ96" s="23" t="s">
        <v>134</v>
      </c>
      <c r="DZR96" s="23" t="s">
        <v>134</v>
      </c>
      <c r="DZS96" s="23" t="s">
        <v>134</v>
      </c>
      <c r="DZT96" s="23" t="s">
        <v>134</v>
      </c>
      <c r="DZU96" s="23" t="s">
        <v>134</v>
      </c>
      <c r="DZV96" s="23" t="s">
        <v>134</v>
      </c>
      <c r="DZW96" s="23" t="s">
        <v>134</v>
      </c>
      <c r="DZX96" s="23" t="s">
        <v>134</v>
      </c>
      <c r="DZY96" s="23" t="s">
        <v>134</v>
      </c>
      <c r="DZZ96" s="23" t="s">
        <v>134</v>
      </c>
      <c r="EAA96" s="23" t="s">
        <v>134</v>
      </c>
      <c r="EAB96" s="23" t="s">
        <v>134</v>
      </c>
      <c r="EAC96" s="23" t="s">
        <v>134</v>
      </c>
      <c r="EAD96" s="23" t="s">
        <v>134</v>
      </c>
      <c r="EAE96" s="23" t="s">
        <v>134</v>
      </c>
      <c r="EAF96" s="23" t="s">
        <v>134</v>
      </c>
      <c r="EAG96" s="23" t="s">
        <v>134</v>
      </c>
      <c r="EAH96" s="23" t="s">
        <v>134</v>
      </c>
      <c r="EAI96" s="23" t="s">
        <v>134</v>
      </c>
      <c r="EAJ96" s="23" t="s">
        <v>134</v>
      </c>
      <c r="EAK96" s="23" t="s">
        <v>134</v>
      </c>
      <c r="EAL96" s="23" t="s">
        <v>134</v>
      </c>
      <c r="EAM96" s="23" t="s">
        <v>134</v>
      </c>
      <c r="EAN96" s="23" t="s">
        <v>134</v>
      </c>
      <c r="EAO96" s="23" t="s">
        <v>134</v>
      </c>
      <c r="EAP96" s="23" t="s">
        <v>134</v>
      </c>
      <c r="EAQ96" s="23" t="s">
        <v>134</v>
      </c>
      <c r="EAR96" s="23" t="s">
        <v>134</v>
      </c>
      <c r="EAS96" s="23" t="s">
        <v>134</v>
      </c>
      <c r="EAT96" s="23" t="s">
        <v>134</v>
      </c>
      <c r="EAU96" s="23" t="s">
        <v>134</v>
      </c>
      <c r="EAV96" s="23" t="s">
        <v>134</v>
      </c>
      <c r="EAW96" s="23" t="s">
        <v>134</v>
      </c>
      <c r="EAX96" s="23" t="s">
        <v>134</v>
      </c>
      <c r="EAY96" s="23" t="s">
        <v>134</v>
      </c>
      <c r="EAZ96" s="23" t="s">
        <v>134</v>
      </c>
      <c r="EBA96" s="23" t="s">
        <v>134</v>
      </c>
      <c r="EBB96" s="23" t="s">
        <v>134</v>
      </c>
      <c r="EBC96" s="23" t="s">
        <v>134</v>
      </c>
      <c r="EBD96" s="23" t="s">
        <v>134</v>
      </c>
      <c r="EBE96" s="23" t="s">
        <v>134</v>
      </c>
      <c r="EBF96" s="23" t="s">
        <v>134</v>
      </c>
      <c r="EBG96" s="23" t="s">
        <v>134</v>
      </c>
      <c r="EBH96" s="23" t="s">
        <v>134</v>
      </c>
      <c r="EBI96" s="23" t="s">
        <v>134</v>
      </c>
      <c r="EBJ96" s="23" t="s">
        <v>134</v>
      </c>
      <c r="EBK96" s="23" t="s">
        <v>134</v>
      </c>
      <c r="EBL96" s="23" t="s">
        <v>134</v>
      </c>
      <c r="EBM96" s="23" t="s">
        <v>134</v>
      </c>
      <c r="EBN96" s="23" t="s">
        <v>134</v>
      </c>
      <c r="EBO96" s="23" t="s">
        <v>134</v>
      </c>
      <c r="EBP96" s="23" t="s">
        <v>134</v>
      </c>
      <c r="EBQ96" s="23" t="s">
        <v>134</v>
      </c>
      <c r="EBR96" s="23" t="s">
        <v>134</v>
      </c>
      <c r="EBS96" s="23" t="s">
        <v>134</v>
      </c>
      <c r="EBT96" s="23" t="s">
        <v>134</v>
      </c>
      <c r="EBU96" s="23" t="s">
        <v>134</v>
      </c>
      <c r="EBV96" s="23" t="s">
        <v>134</v>
      </c>
      <c r="EBW96" s="23" t="s">
        <v>134</v>
      </c>
      <c r="EBX96" s="23" t="s">
        <v>134</v>
      </c>
      <c r="EBY96" s="23" t="s">
        <v>134</v>
      </c>
      <c r="EBZ96" s="23" t="s">
        <v>134</v>
      </c>
      <c r="ECA96" s="23" t="s">
        <v>134</v>
      </c>
      <c r="ECB96" s="23" t="s">
        <v>134</v>
      </c>
      <c r="ECC96" s="23" t="s">
        <v>134</v>
      </c>
      <c r="ECD96" s="23" t="s">
        <v>134</v>
      </c>
      <c r="ECE96" s="23" t="s">
        <v>134</v>
      </c>
      <c r="ECF96" s="23" t="s">
        <v>134</v>
      </c>
      <c r="ECG96" s="23" t="s">
        <v>134</v>
      </c>
      <c r="ECH96" s="23" t="s">
        <v>134</v>
      </c>
      <c r="ECI96" s="23" t="s">
        <v>134</v>
      </c>
      <c r="ECJ96" s="23" t="s">
        <v>134</v>
      </c>
      <c r="ECK96" s="23" t="s">
        <v>134</v>
      </c>
      <c r="ECL96" s="23" t="s">
        <v>134</v>
      </c>
      <c r="ECM96" s="23" t="s">
        <v>134</v>
      </c>
      <c r="ECN96" s="23" t="s">
        <v>134</v>
      </c>
      <c r="ECO96" s="23" t="s">
        <v>134</v>
      </c>
      <c r="ECP96" s="23" t="s">
        <v>134</v>
      </c>
      <c r="ECQ96" s="23" t="s">
        <v>134</v>
      </c>
      <c r="ECR96" s="23" t="s">
        <v>134</v>
      </c>
      <c r="ECS96" s="23" t="s">
        <v>134</v>
      </c>
      <c r="ECT96" s="23" t="s">
        <v>134</v>
      </c>
      <c r="ECU96" s="23" t="s">
        <v>134</v>
      </c>
      <c r="ECV96" s="23" t="s">
        <v>134</v>
      </c>
      <c r="ECW96" s="23" t="s">
        <v>134</v>
      </c>
      <c r="ECX96" s="23" t="s">
        <v>134</v>
      </c>
      <c r="ECY96" s="23" t="s">
        <v>134</v>
      </c>
      <c r="ECZ96" s="23" t="s">
        <v>134</v>
      </c>
      <c r="EDA96" s="23" t="s">
        <v>134</v>
      </c>
      <c r="EDB96" s="23" t="s">
        <v>134</v>
      </c>
      <c r="EDC96" s="23" t="s">
        <v>134</v>
      </c>
      <c r="EDD96" s="23" t="s">
        <v>134</v>
      </c>
      <c r="EDE96" s="23" t="s">
        <v>134</v>
      </c>
      <c r="EDF96" s="23" t="s">
        <v>134</v>
      </c>
      <c r="EDG96" s="23" t="s">
        <v>134</v>
      </c>
      <c r="EDH96" s="23" t="s">
        <v>134</v>
      </c>
      <c r="EDI96" s="23" t="s">
        <v>134</v>
      </c>
      <c r="EDJ96" s="23" t="s">
        <v>134</v>
      </c>
      <c r="EDK96" s="23" t="s">
        <v>134</v>
      </c>
      <c r="EDL96" s="23" t="s">
        <v>134</v>
      </c>
      <c r="EDM96" s="23" t="s">
        <v>134</v>
      </c>
      <c r="EDN96" s="23" t="s">
        <v>134</v>
      </c>
      <c r="EDO96" s="23" t="s">
        <v>134</v>
      </c>
      <c r="EDP96" s="23" t="s">
        <v>134</v>
      </c>
      <c r="EDQ96" s="23" t="s">
        <v>134</v>
      </c>
      <c r="EDR96" s="23" t="s">
        <v>134</v>
      </c>
      <c r="EDS96" s="23" t="s">
        <v>134</v>
      </c>
      <c r="EDT96" s="23" t="s">
        <v>134</v>
      </c>
      <c r="EDU96" s="23" t="s">
        <v>134</v>
      </c>
      <c r="EDV96" s="23" t="s">
        <v>134</v>
      </c>
      <c r="EDW96" s="23" t="s">
        <v>134</v>
      </c>
      <c r="EDX96" s="23" t="s">
        <v>134</v>
      </c>
      <c r="EDY96" s="23" t="s">
        <v>134</v>
      </c>
      <c r="EDZ96" s="23" t="s">
        <v>134</v>
      </c>
      <c r="EEA96" s="23" t="s">
        <v>134</v>
      </c>
      <c r="EEB96" s="23" t="s">
        <v>134</v>
      </c>
      <c r="EEC96" s="23" t="s">
        <v>134</v>
      </c>
      <c r="EED96" s="23" t="s">
        <v>134</v>
      </c>
      <c r="EEE96" s="23" t="s">
        <v>134</v>
      </c>
      <c r="EEF96" s="23" t="s">
        <v>134</v>
      </c>
      <c r="EEG96" s="23" t="s">
        <v>134</v>
      </c>
      <c r="EEH96" s="23" t="s">
        <v>134</v>
      </c>
      <c r="EEI96" s="23" t="s">
        <v>134</v>
      </c>
      <c r="EEJ96" s="23" t="s">
        <v>134</v>
      </c>
      <c r="EEK96" s="23" t="s">
        <v>134</v>
      </c>
      <c r="EEL96" s="23" t="s">
        <v>134</v>
      </c>
      <c r="EEM96" s="23" t="s">
        <v>134</v>
      </c>
      <c r="EEN96" s="23" t="s">
        <v>134</v>
      </c>
      <c r="EEO96" s="23" t="s">
        <v>134</v>
      </c>
      <c r="EEP96" s="23" t="s">
        <v>134</v>
      </c>
      <c r="EEQ96" s="23" t="s">
        <v>134</v>
      </c>
      <c r="EER96" s="23" t="s">
        <v>134</v>
      </c>
      <c r="EES96" s="23" t="s">
        <v>134</v>
      </c>
      <c r="EET96" s="23" t="s">
        <v>134</v>
      </c>
      <c r="EEU96" s="23" t="s">
        <v>134</v>
      </c>
      <c r="EEV96" s="23" t="s">
        <v>134</v>
      </c>
      <c r="EEW96" s="23" t="s">
        <v>134</v>
      </c>
      <c r="EEX96" s="23" t="s">
        <v>134</v>
      </c>
      <c r="EEY96" s="23" t="s">
        <v>134</v>
      </c>
      <c r="EEZ96" s="23" t="s">
        <v>134</v>
      </c>
      <c r="EFA96" s="23" t="s">
        <v>134</v>
      </c>
      <c r="EFB96" s="23" t="s">
        <v>134</v>
      </c>
      <c r="EFC96" s="23" t="s">
        <v>134</v>
      </c>
      <c r="EFD96" s="23" t="s">
        <v>134</v>
      </c>
      <c r="EFE96" s="23" t="s">
        <v>134</v>
      </c>
      <c r="EFF96" s="23" t="s">
        <v>134</v>
      </c>
      <c r="EFG96" s="23" t="s">
        <v>134</v>
      </c>
      <c r="EFH96" s="23" t="s">
        <v>134</v>
      </c>
      <c r="EFI96" s="23" t="s">
        <v>134</v>
      </c>
      <c r="EFJ96" s="23" t="s">
        <v>134</v>
      </c>
      <c r="EFK96" s="23" t="s">
        <v>134</v>
      </c>
      <c r="EFL96" s="23" t="s">
        <v>134</v>
      </c>
      <c r="EFM96" s="23" t="s">
        <v>134</v>
      </c>
      <c r="EFN96" s="23" t="s">
        <v>134</v>
      </c>
      <c r="EFO96" s="23" t="s">
        <v>134</v>
      </c>
      <c r="EFP96" s="23" t="s">
        <v>134</v>
      </c>
      <c r="EFQ96" s="23" t="s">
        <v>134</v>
      </c>
      <c r="EFR96" s="23" t="s">
        <v>134</v>
      </c>
      <c r="EFS96" s="23" t="s">
        <v>134</v>
      </c>
      <c r="EFT96" s="23" t="s">
        <v>134</v>
      </c>
      <c r="EFU96" s="23" t="s">
        <v>134</v>
      </c>
      <c r="EFV96" s="23" t="s">
        <v>134</v>
      </c>
      <c r="EFW96" s="23" t="s">
        <v>134</v>
      </c>
      <c r="EFX96" s="23" t="s">
        <v>134</v>
      </c>
      <c r="EFY96" s="23" t="s">
        <v>134</v>
      </c>
      <c r="EFZ96" s="23" t="s">
        <v>134</v>
      </c>
      <c r="EGA96" s="23" t="s">
        <v>134</v>
      </c>
      <c r="EGB96" s="23" t="s">
        <v>134</v>
      </c>
      <c r="EGC96" s="23" t="s">
        <v>134</v>
      </c>
      <c r="EGD96" s="23" t="s">
        <v>134</v>
      </c>
      <c r="EGE96" s="23" t="s">
        <v>134</v>
      </c>
      <c r="EGF96" s="23" t="s">
        <v>134</v>
      </c>
      <c r="EGG96" s="23" t="s">
        <v>134</v>
      </c>
      <c r="EGH96" s="23" t="s">
        <v>134</v>
      </c>
      <c r="EGI96" s="23" t="s">
        <v>134</v>
      </c>
      <c r="EGJ96" s="23" t="s">
        <v>134</v>
      </c>
      <c r="EGK96" s="23" t="s">
        <v>134</v>
      </c>
      <c r="EGL96" s="23" t="s">
        <v>134</v>
      </c>
      <c r="EGM96" s="23" t="s">
        <v>134</v>
      </c>
      <c r="EGN96" s="23" t="s">
        <v>134</v>
      </c>
      <c r="EGO96" s="23" t="s">
        <v>134</v>
      </c>
      <c r="EGP96" s="23" t="s">
        <v>134</v>
      </c>
      <c r="EGQ96" s="23" t="s">
        <v>134</v>
      </c>
      <c r="EGR96" s="23" t="s">
        <v>134</v>
      </c>
      <c r="EGS96" s="23" t="s">
        <v>134</v>
      </c>
      <c r="EGT96" s="23" t="s">
        <v>134</v>
      </c>
      <c r="EGU96" s="23" t="s">
        <v>134</v>
      </c>
      <c r="EGV96" s="23" t="s">
        <v>134</v>
      </c>
      <c r="EGW96" s="23" t="s">
        <v>134</v>
      </c>
      <c r="EGX96" s="23" t="s">
        <v>134</v>
      </c>
      <c r="EGY96" s="23" t="s">
        <v>134</v>
      </c>
      <c r="EGZ96" s="23" t="s">
        <v>134</v>
      </c>
      <c r="EHA96" s="23" t="s">
        <v>134</v>
      </c>
      <c r="EHB96" s="23" t="s">
        <v>134</v>
      </c>
      <c r="EHC96" s="23" t="s">
        <v>134</v>
      </c>
      <c r="EHD96" s="23" t="s">
        <v>134</v>
      </c>
      <c r="EHE96" s="23" t="s">
        <v>134</v>
      </c>
      <c r="EHF96" s="23" t="s">
        <v>134</v>
      </c>
      <c r="EHG96" s="23" t="s">
        <v>134</v>
      </c>
      <c r="EHH96" s="23" t="s">
        <v>134</v>
      </c>
      <c r="EHI96" s="23" t="s">
        <v>134</v>
      </c>
      <c r="EHJ96" s="23" t="s">
        <v>134</v>
      </c>
      <c r="EHK96" s="23" t="s">
        <v>134</v>
      </c>
      <c r="EHL96" s="23" t="s">
        <v>134</v>
      </c>
      <c r="EHM96" s="23" t="s">
        <v>134</v>
      </c>
      <c r="EHN96" s="23" t="s">
        <v>134</v>
      </c>
      <c r="EHO96" s="23" t="s">
        <v>134</v>
      </c>
      <c r="EHP96" s="23" t="s">
        <v>134</v>
      </c>
      <c r="EHQ96" s="23" t="s">
        <v>134</v>
      </c>
      <c r="EHR96" s="23" t="s">
        <v>134</v>
      </c>
      <c r="EHS96" s="23" t="s">
        <v>134</v>
      </c>
      <c r="EHT96" s="23" t="s">
        <v>134</v>
      </c>
      <c r="EHU96" s="23" t="s">
        <v>134</v>
      </c>
      <c r="EHV96" s="23" t="s">
        <v>134</v>
      </c>
      <c r="EHW96" s="23" t="s">
        <v>134</v>
      </c>
      <c r="EHX96" s="23" t="s">
        <v>134</v>
      </c>
      <c r="EHY96" s="23" t="s">
        <v>134</v>
      </c>
      <c r="EHZ96" s="23" t="s">
        <v>134</v>
      </c>
      <c r="EIA96" s="23" t="s">
        <v>134</v>
      </c>
      <c r="EIB96" s="23" t="s">
        <v>134</v>
      </c>
      <c r="EIC96" s="23" t="s">
        <v>134</v>
      </c>
      <c r="EID96" s="23" t="s">
        <v>134</v>
      </c>
      <c r="EIE96" s="23" t="s">
        <v>134</v>
      </c>
      <c r="EIF96" s="23" t="s">
        <v>134</v>
      </c>
      <c r="EIG96" s="23" t="s">
        <v>134</v>
      </c>
      <c r="EIH96" s="23" t="s">
        <v>134</v>
      </c>
      <c r="EII96" s="23" t="s">
        <v>134</v>
      </c>
      <c r="EIJ96" s="23" t="s">
        <v>134</v>
      </c>
      <c r="EIK96" s="23" t="s">
        <v>134</v>
      </c>
      <c r="EIL96" s="23" t="s">
        <v>134</v>
      </c>
      <c r="EIM96" s="23" t="s">
        <v>134</v>
      </c>
      <c r="EIN96" s="23" t="s">
        <v>134</v>
      </c>
      <c r="EIO96" s="23" t="s">
        <v>134</v>
      </c>
      <c r="EIP96" s="23" t="s">
        <v>134</v>
      </c>
      <c r="EIQ96" s="23" t="s">
        <v>134</v>
      </c>
      <c r="EIR96" s="23" t="s">
        <v>134</v>
      </c>
      <c r="EIS96" s="23" t="s">
        <v>134</v>
      </c>
      <c r="EIT96" s="23" t="s">
        <v>134</v>
      </c>
      <c r="EIU96" s="23" t="s">
        <v>134</v>
      </c>
      <c r="EIV96" s="23" t="s">
        <v>134</v>
      </c>
      <c r="EIW96" s="23" t="s">
        <v>134</v>
      </c>
      <c r="EIX96" s="23" t="s">
        <v>134</v>
      </c>
      <c r="EIY96" s="23" t="s">
        <v>134</v>
      </c>
      <c r="EIZ96" s="23" t="s">
        <v>134</v>
      </c>
      <c r="EJA96" s="23" t="s">
        <v>134</v>
      </c>
      <c r="EJB96" s="23" t="s">
        <v>134</v>
      </c>
      <c r="EJC96" s="23" t="s">
        <v>134</v>
      </c>
      <c r="EJD96" s="23" t="s">
        <v>134</v>
      </c>
      <c r="EJE96" s="23" t="s">
        <v>134</v>
      </c>
      <c r="EJF96" s="23" t="s">
        <v>134</v>
      </c>
      <c r="EJG96" s="23" t="s">
        <v>134</v>
      </c>
      <c r="EJH96" s="23" t="s">
        <v>134</v>
      </c>
      <c r="EJI96" s="23" t="s">
        <v>134</v>
      </c>
      <c r="EJJ96" s="23" t="s">
        <v>134</v>
      </c>
      <c r="EJK96" s="23" t="s">
        <v>134</v>
      </c>
      <c r="EJL96" s="23" t="s">
        <v>134</v>
      </c>
      <c r="EJM96" s="23" t="s">
        <v>134</v>
      </c>
      <c r="EJN96" s="23" t="s">
        <v>134</v>
      </c>
      <c r="EJO96" s="23" t="s">
        <v>134</v>
      </c>
      <c r="EJP96" s="23" t="s">
        <v>134</v>
      </c>
      <c r="EJQ96" s="23" t="s">
        <v>134</v>
      </c>
      <c r="EJR96" s="23" t="s">
        <v>134</v>
      </c>
      <c r="EJS96" s="23" t="s">
        <v>134</v>
      </c>
      <c r="EJT96" s="23" t="s">
        <v>134</v>
      </c>
      <c r="EJU96" s="23" t="s">
        <v>134</v>
      </c>
      <c r="EJV96" s="23" t="s">
        <v>134</v>
      </c>
      <c r="EJW96" s="23" t="s">
        <v>134</v>
      </c>
      <c r="EJX96" s="23" t="s">
        <v>134</v>
      </c>
      <c r="EJY96" s="23" t="s">
        <v>134</v>
      </c>
      <c r="EJZ96" s="23" t="s">
        <v>134</v>
      </c>
      <c r="EKA96" s="23" t="s">
        <v>134</v>
      </c>
      <c r="EKB96" s="23" t="s">
        <v>134</v>
      </c>
      <c r="EKC96" s="23" t="s">
        <v>134</v>
      </c>
      <c r="EKD96" s="23" t="s">
        <v>134</v>
      </c>
      <c r="EKE96" s="23" t="s">
        <v>134</v>
      </c>
      <c r="EKF96" s="23" t="s">
        <v>134</v>
      </c>
      <c r="EKG96" s="23" t="s">
        <v>134</v>
      </c>
      <c r="EKH96" s="23" t="s">
        <v>134</v>
      </c>
      <c r="EKI96" s="23" t="s">
        <v>134</v>
      </c>
      <c r="EKJ96" s="23" t="s">
        <v>134</v>
      </c>
      <c r="EKK96" s="23" t="s">
        <v>134</v>
      </c>
      <c r="EKL96" s="23" t="s">
        <v>134</v>
      </c>
      <c r="EKM96" s="23" t="s">
        <v>134</v>
      </c>
      <c r="EKN96" s="23" t="s">
        <v>134</v>
      </c>
      <c r="EKO96" s="23" t="s">
        <v>134</v>
      </c>
      <c r="EKP96" s="23" t="s">
        <v>134</v>
      </c>
      <c r="EKQ96" s="23" t="s">
        <v>134</v>
      </c>
      <c r="EKR96" s="23" t="s">
        <v>134</v>
      </c>
      <c r="EKS96" s="23" t="s">
        <v>134</v>
      </c>
      <c r="EKT96" s="23" t="s">
        <v>134</v>
      </c>
      <c r="EKU96" s="23" t="s">
        <v>134</v>
      </c>
      <c r="EKV96" s="23" t="s">
        <v>134</v>
      </c>
      <c r="EKW96" s="23" t="s">
        <v>134</v>
      </c>
      <c r="EKX96" s="23" t="s">
        <v>134</v>
      </c>
      <c r="EKY96" s="23" t="s">
        <v>134</v>
      </c>
      <c r="EKZ96" s="23" t="s">
        <v>134</v>
      </c>
      <c r="ELA96" s="23" t="s">
        <v>134</v>
      </c>
      <c r="ELB96" s="23" t="s">
        <v>134</v>
      </c>
      <c r="ELC96" s="23" t="s">
        <v>134</v>
      </c>
      <c r="ELD96" s="23" t="s">
        <v>134</v>
      </c>
      <c r="ELE96" s="23" t="s">
        <v>134</v>
      </c>
      <c r="ELF96" s="23" t="s">
        <v>134</v>
      </c>
      <c r="ELG96" s="23" t="s">
        <v>134</v>
      </c>
      <c r="ELH96" s="23" t="s">
        <v>134</v>
      </c>
      <c r="ELI96" s="23" t="s">
        <v>134</v>
      </c>
      <c r="ELJ96" s="23" t="s">
        <v>134</v>
      </c>
      <c r="ELK96" s="23" t="s">
        <v>134</v>
      </c>
      <c r="ELL96" s="23" t="s">
        <v>134</v>
      </c>
      <c r="ELM96" s="23" t="s">
        <v>134</v>
      </c>
      <c r="ELN96" s="23" t="s">
        <v>134</v>
      </c>
      <c r="ELO96" s="23" t="s">
        <v>134</v>
      </c>
      <c r="ELP96" s="23" t="s">
        <v>134</v>
      </c>
      <c r="ELQ96" s="23" t="s">
        <v>134</v>
      </c>
      <c r="ELR96" s="23" t="s">
        <v>134</v>
      </c>
      <c r="ELS96" s="23" t="s">
        <v>134</v>
      </c>
      <c r="ELT96" s="23" t="s">
        <v>134</v>
      </c>
      <c r="ELU96" s="23" t="s">
        <v>134</v>
      </c>
      <c r="ELV96" s="23" t="s">
        <v>134</v>
      </c>
      <c r="ELW96" s="23" t="s">
        <v>134</v>
      </c>
      <c r="ELX96" s="23" t="s">
        <v>134</v>
      </c>
      <c r="ELY96" s="23" t="s">
        <v>134</v>
      </c>
      <c r="ELZ96" s="23" t="s">
        <v>134</v>
      </c>
      <c r="EMA96" s="23" t="s">
        <v>134</v>
      </c>
      <c r="EMB96" s="23" t="s">
        <v>134</v>
      </c>
      <c r="EMC96" s="23" t="s">
        <v>134</v>
      </c>
      <c r="EMD96" s="23" t="s">
        <v>134</v>
      </c>
      <c r="EME96" s="23" t="s">
        <v>134</v>
      </c>
      <c r="EMF96" s="23" t="s">
        <v>134</v>
      </c>
      <c r="EMG96" s="23" t="s">
        <v>134</v>
      </c>
      <c r="EMH96" s="23" t="s">
        <v>134</v>
      </c>
      <c r="EMI96" s="23" t="s">
        <v>134</v>
      </c>
      <c r="EMJ96" s="23" t="s">
        <v>134</v>
      </c>
      <c r="EMK96" s="23" t="s">
        <v>134</v>
      </c>
      <c r="EML96" s="23" t="s">
        <v>134</v>
      </c>
      <c r="EMM96" s="23" t="s">
        <v>134</v>
      </c>
      <c r="EMN96" s="23" t="s">
        <v>134</v>
      </c>
      <c r="EMO96" s="23" t="s">
        <v>134</v>
      </c>
      <c r="EMP96" s="23" t="s">
        <v>134</v>
      </c>
      <c r="EMQ96" s="23" t="s">
        <v>134</v>
      </c>
      <c r="EMR96" s="23" t="s">
        <v>134</v>
      </c>
      <c r="EMS96" s="23" t="s">
        <v>134</v>
      </c>
      <c r="EMT96" s="23" t="s">
        <v>134</v>
      </c>
      <c r="EMU96" s="23" t="s">
        <v>134</v>
      </c>
      <c r="EMV96" s="23" t="s">
        <v>134</v>
      </c>
      <c r="EMW96" s="23" t="s">
        <v>134</v>
      </c>
      <c r="EMX96" s="23" t="s">
        <v>134</v>
      </c>
      <c r="EMY96" s="23" t="s">
        <v>134</v>
      </c>
      <c r="EMZ96" s="23" t="s">
        <v>134</v>
      </c>
      <c r="ENA96" s="23" t="s">
        <v>134</v>
      </c>
      <c r="ENB96" s="23" t="s">
        <v>134</v>
      </c>
      <c r="ENC96" s="23" t="s">
        <v>134</v>
      </c>
      <c r="END96" s="23" t="s">
        <v>134</v>
      </c>
      <c r="ENE96" s="23" t="s">
        <v>134</v>
      </c>
      <c r="ENF96" s="23" t="s">
        <v>134</v>
      </c>
      <c r="ENG96" s="23" t="s">
        <v>134</v>
      </c>
      <c r="ENH96" s="23" t="s">
        <v>134</v>
      </c>
      <c r="ENI96" s="23" t="s">
        <v>134</v>
      </c>
      <c r="ENJ96" s="23" t="s">
        <v>134</v>
      </c>
      <c r="ENK96" s="23" t="s">
        <v>134</v>
      </c>
      <c r="ENL96" s="23" t="s">
        <v>134</v>
      </c>
      <c r="ENM96" s="23" t="s">
        <v>134</v>
      </c>
      <c r="ENN96" s="23" t="s">
        <v>134</v>
      </c>
      <c r="ENO96" s="23" t="s">
        <v>134</v>
      </c>
      <c r="ENP96" s="23" t="s">
        <v>134</v>
      </c>
      <c r="ENQ96" s="23" t="s">
        <v>134</v>
      </c>
      <c r="ENR96" s="23" t="s">
        <v>134</v>
      </c>
      <c r="ENS96" s="23" t="s">
        <v>134</v>
      </c>
      <c r="ENT96" s="23" t="s">
        <v>134</v>
      </c>
      <c r="ENU96" s="23" t="s">
        <v>134</v>
      </c>
      <c r="ENV96" s="23" t="s">
        <v>134</v>
      </c>
      <c r="ENW96" s="23" t="s">
        <v>134</v>
      </c>
      <c r="ENX96" s="23" t="s">
        <v>134</v>
      </c>
      <c r="ENY96" s="23" t="s">
        <v>134</v>
      </c>
      <c r="ENZ96" s="23" t="s">
        <v>134</v>
      </c>
      <c r="EOA96" s="23" t="s">
        <v>134</v>
      </c>
      <c r="EOB96" s="23" t="s">
        <v>134</v>
      </c>
      <c r="EOC96" s="23" t="s">
        <v>134</v>
      </c>
      <c r="EOD96" s="23" t="s">
        <v>134</v>
      </c>
      <c r="EOE96" s="23" t="s">
        <v>134</v>
      </c>
      <c r="EOF96" s="23" t="s">
        <v>134</v>
      </c>
      <c r="EOG96" s="23" t="s">
        <v>134</v>
      </c>
      <c r="EOH96" s="23" t="s">
        <v>134</v>
      </c>
      <c r="EOI96" s="23" t="s">
        <v>134</v>
      </c>
      <c r="EOJ96" s="23" t="s">
        <v>134</v>
      </c>
      <c r="EOK96" s="23" t="s">
        <v>134</v>
      </c>
      <c r="EOL96" s="23" t="s">
        <v>134</v>
      </c>
      <c r="EOM96" s="23" t="s">
        <v>134</v>
      </c>
      <c r="EON96" s="23" t="s">
        <v>134</v>
      </c>
      <c r="EOO96" s="23" t="s">
        <v>134</v>
      </c>
      <c r="EOP96" s="23" t="s">
        <v>134</v>
      </c>
      <c r="EOQ96" s="23" t="s">
        <v>134</v>
      </c>
      <c r="EOR96" s="23" t="s">
        <v>134</v>
      </c>
      <c r="EOS96" s="23" t="s">
        <v>134</v>
      </c>
      <c r="EOT96" s="23" t="s">
        <v>134</v>
      </c>
      <c r="EOU96" s="23" t="s">
        <v>134</v>
      </c>
      <c r="EOV96" s="23" t="s">
        <v>134</v>
      </c>
      <c r="EOW96" s="23" t="s">
        <v>134</v>
      </c>
      <c r="EOX96" s="23" t="s">
        <v>134</v>
      </c>
      <c r="EOY96" s="23" t="s">
        <v>134</v>
      </c>
      <c r="EOZ96" s="23" t="s">
        <v>134</v>
      </c>
      <c r="EPA96" s="23" t="s">
        <v>134</v>
      </c>
      <c r="EPB96" s="23" t="s">
        <v>134</v>
      </c>
      <c r="EPC96" s="23" t="s">
        <v>134</v>
      </c>
      <c r="EPD96" s="23" t="s">
        <v>134</v>
      </c>
      <c r="EPE96" s="23" t="s">
        <v>134</v>
      </c>
      <c r="EPF96" s="23" t="s">
        <v>134</v>
      </c>
      <c r="EPG96" s="23" t="s">
        <v>134</v>
      </c>
      <c r="EPH96" s="23" t="s">
        <v>134</v>
      </c>
      <c r="EPI96" s="23" t="s">
        <v>134</v>
      </c>
      <c r="EPJ96" s="23" t="s">
        <v>134</v>
      </c>
      <c r="EPK96" s="23" t="s">
        <v>134</v>
      </c>
      <c r="EPL96" s="23" t="s">
        <v>134</v>
      </c>
      <c r="EPM96" s="23" t="s">
        <v>134</v>
      </c>
      <c r="EPN96" s="23" t="s">
        <v>134</v>
      </c>
      <c r="EPO96" s="23" t="s">
        <v>134</v>
      </c>
      <c r="EPP96" s="23" t="s">
        <v>134</v>
      </c>
      <c r="EPQ96" s="23" t="s">
        <v>134</v>
      </c>
      <c r="EPR96" s="23" t="s">
        <v>134</v>
      </c>
      <c r="EPS96" s="23" t="s">
        <v>134</v>
      </c>
      <c r="EPT96" s="23" t="s">
        <v>134</v>
      </c>
      <c r="EPU96" s="23" t="s">
        <v>134</v>
      </c>
      <c r="EPV96" s="23" t="s">
        <v>134</v>
      </c>
      <c r="EPW96" s="23" t="s">
        <v>134</v>
      </c>
      <c r="EPX96" s="23" t="s">
        <v>134</v>
      </c>
      <c r="EPY96" s="23" t="s">
        <v>134</v>
      </c>
      <c r="EPZ96" s="23" t="s">
        <v>134</v>
      </c>
      <c r="EQA96" s="23" t="s">
        <v>134</v>
      </c>
      <c r="EQB96" s="23" t="s">
        <v>134</v>
      </c>
      <c r="EQC96" s="23" t="s">
        <v>134</v>
      </c>
      <c r="EQD96" s="23" t="s">
        <v>134</v>
      </c>
      <c r="EQE96" s="23" t="s">
        <v>134</v>
      </c>
      <c r="EQF96" s="23" t="s">
        <v>134</v>
      </c>
      <c r="EQG96" s="23" t="s">
        <v>134</v>
      </c>
      <c r="EQH96" s="23" t="s">
        <v>134</v>
      </c>
      <c r="EQI96" s="23" t="s">
        <v>134</v>
      </c>
      <c r="EQJ96" s="23" t="s">
        <v>134</v>
      </c>
      <c r="EQK96" s="23" t="s">
        <v>134</v>
      </c>
      <c r="EQL96" s="23" t="s">
        <v>134</v>
      </c>
      <c r="EQM96" s="23" t="s">
        <v>134</v>
      </c>
      <c r="EQN96" s="23" t="s">
        <v>134</v>
      </c>
      <c r="EQO96" s="23" t="s">
        <v>134</v>
      </c>
      <c r="EQP96" s="23" t="s">
        <v>134</v>
      </c>
      <c r="EQQ96" s="23" t="s">
        <v>134</v>
      </c>
      <c r="EQR96" s="23" t="s">
        <v>134</v>
      </c>
      <c r="EQS96" s="23" t="s">
        <v>134</v>
      </c>
      <c r="EQT96" s="23" t="s">
        <v>134</v>
      </c>
      <c r="EQU96" s="23" t="s">
        <v>134</v>
      </c>
      <c r="EQV96" s="23" t="s">
        <v>134</v>
      </c>
      <c r="EQW96" s="23" t="s">
        <v>134</v>
      </c>
      <c r="EQX96" s="23" t="s">
        <v>134</v>
      </c>
      <c r="EQY96" s="23" t="s">
        <v>134</v>
      </c>
      <c r="EQZ96" s="23" t="s">
        <v>134</v>
      </c>
      <c r="ERA96" s="23" t="s">
        <v>134</v>
      </c>
      <c r="ERB96" s="23" t="s">
        <v>134</v>
      </c>
      <c r="ERC96" s="23" t="s">
        <v>134</v>
      </c>
      <c r="ERD96" s="23" t="s">
        <v>134</v>
      </c>
      <c r="ERE96" s="23" t="s">
        <v>134</v>
      </c>
      <c r="ERF96" s="23" t="s">
        <v>134</v>
      </c>
      <c r="ERG96" s="23" t="s">
        <v>134</v>
      </c>
      <c r="ERH96" s="23" t="s">
        <v>134</v>
      </c>
      <c r="ERI96" s="23" t="s">
        <v>134</v>
      </c>
      <c r="ERJ96" s="23" t="s">
        <v>134</v>
      </c>
      <c r="ERK96" s="23" t="s">
        <v>134</v>
      </c>
      <c r="ERL96" s="23" t="s">
        <v>134</v>
      </c>
      <c r="ERM96" s="23" t="s">
        <v>134</v>
      </c>
      <c r="ERN96" s="23" t="s">
        <v>134</v>
      </c>
      <c r="ERO96" s="23" t="s">
        <v>134</v>
      </c>
      <c r="ERP96" s="23" t="s">
        <v>134</v>
      </c>
      <c r="ERQ96" s="23" t="s">
        <v>134</v>
      </c>
      <c r="ERR96" s="23" t="s">
        <v>134</v>
      </c>
      <c r="ERS96" s="23" t="s">
        <v>134</v>
      </c>
      <c r="ERT96" s="23" t="s">
        <v>134</v>
      </c>
      <c r="ERU96" s="23" t="s">
        <v>134</v>
      </c>
      <c r="ERV96" s="23" t="s">
        <v>134</v>
      </c>
      <c r="ERW96" s="23" t="s">
        <v>134</v>
      </c>
      <c r="ERX96" s="23" t="s">
        <v>134</v>
      </c>
      <c r="ERY96" s="23" t="s">
        <v>134</v>
      </c>
      <c r="ERZ96" s="23" t="s">
        <v>134</v>
      </c>
      <c r="ESA96" s="23" t="s">
        <v>134</v>
      </c>
      <c r="ESB96" s="23" t="s">
        <v>134</v>
      </c>
      <c r="ESC96" s="23" t="s">
        <v>134</v>
      </c>
      <c r="ESD96" s="23" t="s">
        <v>134</v>
      </c>
      <c r="ESE96" s="23" t="s">
        <v>134</v>
      </c>
      <c r="ESF96" s="23" t="s">
        <v>134</v>
      </c>
      <c r="ESG96" s="23" t="s">
        <v>134</v>
      </c>
      <c r="ESH96" s="23" t="s">
        <v>134</v>
      </c>
      <c r="ESI96" s="23" t="s">
        <v>134</v>
      </c>
      <c r="ESJ96" s="23" t="s">
        <v>134</v>
      </c>
      <c r="ESK96" s="23" t="s">
        <v>134</v>
      </c>
      <c r="ESL96" s="23" t="s">
        <v>134</v>
      </c>
      <c r="ESM96" s="23" t="s">
        <v>134</v>
      </c>
      <c r="ESN96" s="23" t="s">
        <v>134</v>
      </c>
      <c r="ESO96" s="23" t="s">
        <v>134</v>
      </c>
      <c r="ESP96" s="23" t="s">
        <v>134</v>
      </c>
      <c r="ESQ96" s="23" t="s">
        <v>134</v>
      </c>
      <c r="ESR96" s="23" t="s">
        <v>134</v>
      </c>
      <c r="ESS96" s="23" t="s">
        <v>134</v>
      </c>
      <c r="EST96" s="23" t="s">
        <v>134</v>
      </c>
      <c r="ESU96" s="23" t="s">
        <v>134</v>
      </c>
      <c r="ESV96" s="23" t="s">
        <v>134</v>
      </c>
      <c r="ESW96" s="23" t="s">
        <v>134</v>
      </c>
      <c r="ESX96" s="23" t="s">
        <v>134</v>
      </c>
      <c r="ESY96" s="23" t="s">
        <v>134</v>
      </c>
      <c r="ESZ96" s="23" t="s">
        <v>134</v>
      </c>
      <c r="ETA96" s="23" t="s">
        <v>134</v>
      </c>
      <c r="ETB96" s="23" t="s">
        <v>134</v>
      </c>
      <c r="ETC96" s="23" t="s">
        <v>134</v>
      </c>
      <c r="ETD96" s="23" t="s">
        <v>134</v>
      </c>
      <c r="ETE96" s="23" t="s">
        <v>134</v>
      </c>
      <c r="ETF96" s="23" t="s">
        <v>134</v>
      </c>
      <c r="ETG96" s="23" t="s">
        <v>134</v>
      </c>
      <c r="ETH96" s="23" t="s">
        <v>134</v>
      </c>
      <c r="ETI96" s="23" t="s">
        <v>134</v>
      </c>
      <c r="ETJ96" s="23" t="s">
        <v>134</v>
      </c>
      <c r="ETK96" s="23" t="s">
        <v>134</v>
      </c>
      <c r="ETL96" s="23" t="s">
        <v>134</v>
      </c>
      <c r="ETM96" s="23" t="s">
        <v>134</v>
      </c>
      <c r="ETN96" s="23" t="s">
        <v>134</v>
      </c>
      <c r="ETO96" s="23" t="s">
        <v>134</v>
      </c>
      <c r="ETP96" s="23" t="s">
        <v>134</v>
      </c>
      <c r="ETQ96" s="23" t="s">
        <v>134</v>
      </c>
      <c r="ETR96" s="23" t="s">
        <v>134</v>
      </c>
      <c r="ETS96" s="23" t="s">
        <v>134</v>
      </c>
      <c r="ETT96" s="23" t="s">
        <v>134</v>
      </c>
      <c r="ETU96" s="23" t="s">
        <v>134</v>
      </c>
      <c r="ETV96" s="23" t="s">
        <v>134</v>
      </c>
      <c r="ETW96" s="23" t="s">
        <v>134</v>
      </c>
      <c r="ETX96" s="23" t="s">
        <v>134</v>
      </c>
      <c r="ETY96" s="23" t="s">
        <v>134</v>
      </c>
      <c r="ETZ96" s="23" t="s">
        <v>134</v>
      </c>
      <c r="EUA96" s="23" t="s">
        <v>134</v>
      </c>
      <c r="EUB96" s="23" t="s">
        <v>134</v>
      </c>
      <c r="EUC96" s="23" t="s">
        <v>134</v>
      </c>
      <c r="EUD96" s="23" t="s">
        <v>134</v>
      </c>
      <c r="EUE96" s="23" t="s">
        <v>134</v>
      </c>
      <c r="EUF96" s="23" t="s">
        <v>134</v>
      </c>
      <c r="EUG96" s="23" t="s">
        <v>134</v>
      </c>
      <c r="EUH96" s="23" t="s">
        <v>134</v>
      </c>
      <c r="EUI96" s="23" t="s">
        <v>134</v>
      </c>
      <c r="EUJ96" s="23" t="s">
        <v>134</v>
      </c>
      <c r="EUK96" s="23" t="s">
        <v>134</v>
      </c>
      <c r="EUL96" s="23" t="s">
        <v>134</v>
      </c>
      <c r="EUM96" s="23" t="s">
        <v>134</v>
      </c>
      <c r="EUN96" s="23" t="s">
        <v>134</v>
      </c>
      <c r="EUO96" s="23" t="s">
        <v>134</v>
      </c>
      <c r="EUP96" s="23" t="s">
        <v>134</v>
      </c>
      <c r="EUQ96" s="23" t="s">
        <v>134</v>
      </c>
      <c r="EUR96" s="23" t="s">
        <v>134</v>
      </c>
      <c r="EUS96" s="23" t="s">
        <v>134</v>
      </c>
      <c r="EUT96" s="23" t="s">
        <v>134</v>
      </c>
      <c r="EUU96" s="23" t="s">
        <v>134</v>
      </c>
      <c r="EUV96" s="23" t="s">
        <v>134</v>
      </c>
      <c r="EUW96" s="23" t="s">
        <v>134</v>
      </c>
      <c r="EUX96" s="23" t="s">
        <v>134</v>
      </c>
      <c r="EUY96" s="23" t="s">
        <v>134</v>
      </c>
      <c r="EUZ96" s="23" t="s">
        <v>134</v>
      </c>
      <c r="EVA96" s="23" t="s">
        <v>134</v>
      </c>
      <c r="EVB96" s="23" t="s">
        <v>134</v>
      </c>
      <c r="EVC96" s="23" t="s">
        <v>134</v>
      </c>
      <c r="EVD96" s="23" t="s">
        <v>134</v>
      </c>
      <c r="EVE96" s="23" t="s">
        <v>134</v>
      </c>
      <c r="EVF96" s="23" t="s">
        <v>134</v>
      </c>
      <c r="EVG96" s="23" t="s">
        <v>134</v>
      </c>
      <c r="EVH96" s="23" t="s">
        <v>134</v>
      </c>
      <c r="EVI96" s="23" t="s">
        <v>134</v>
      </c>
      <c r="EVJ96" s="23" t="s">
        <v>134</v>
      </c>
      <c r="EVK96" s="23" t="s">
        <v>134</v>
      </c>
      <c r="EVL96" s="23" t="s">
        <v>134</v>
      </c>
      <c r="EVM96" s="23" t="s">
        <v>134</v>
      </c>
      <c r="EVN96" s="23" t="s">
        <v>134</v>
      </c>
      <c r="EVO96" s="23" t="s">
        <v>134</v>
      </c>
      <c r="EVP96" s="23" t="s">
        <v>134</v>
      </c>
      <c r="EVQ96" s="23" t="s">
        <v>134</v>
      </c>
      <c r="EVR96" s="23" t="s">
        <v>134</v>
      </c>
      <c r="EVS96" s="23" t="s">
        <v>134</v>
      </c>
      <c r="EVT96" s="23" t="s">
        <v>134</v>
      </c>
      <c r="EVU96" s="23" t="s">
        <v>134</v>
      </c>
      <c r="EVV96" s="23" t="s">
        <v>134</v>
      </c>
      <c r="EVW96" s="23" t="s">
        <v>134</v>
      </c>
      <c r="EVX96" s="23" t="s">
        <v>134</v>
      </c>
      <c r="EVY96" s="23" t="s">
        <v>134</v>
      </c>
      <c r="EVZ96" s="23" t="s">
        <v>134</v>
      </c>
      <c r="EWA96" s="23" t="s">
        <v>134</v>
      </c>
      <c r="EWB96" s="23" t="s">
        <v>134</v>
      </c>
      <c r="EWC96" s="23" t="s">
        <v>134</v>
      </c>
      <c r="EWD96" s="23" t="s">
        <v>134</v>
      </c>
      <c r="EWE96" s="23" t="s">
        <v>134</v>
      </c>
      <c r="EWF96" s="23" t="s">
        <v>134</v>
      </c>
      <c r="EWG96" s="23" t="s">
        <v>134</v>
      </c>
      <c r="EWH96" s="23" t="s">
        <v>134</v>
      </c>
      <c r="EWI96" s="23" t="s">
        <v>134</v>
      </c>
      <c r="EWJ96" s="23" t="s">
        <v>134</v>
      </c>
      <c r="EWK96" s="23" t="s">
        <v>134</v>
      </c>
      <c r="EWL96" s="23" t="s">
        <v>134</v>
      </c>
      <c r="EWM96" s="23" t="s">
        <v>134</v>
      </c>
      <c r="EWN96" s="23" t="s">
        <v>134</v>
      </c>
      <c r="EWO96" s="23" t="s">
        <v>134</v>
      </c>
      <c r="EWP96" s="23" t="s">
        <v>134</v>
      </c>
      <c r="EWQ96" s="23" t="s">
        <v>134</v>
      </c>
      <c r="EWR96" s="23" t="s">
        <v>134</v>
      </c>
      <c r="EWS96" s="23" t="s">
        <v>134</v>
      </c>
      <c r="EWT96" s="23" t="s">
        <v>134</v>
      </c>
      <c r="EWU96" s="23" t="s">
        <v>134</v>
      </c>
      <c r="EWV96" s="23" t="s">
        <v>134</v>
      </c>
      <c r="EWW96" s="23" t="s">
        <v>134</v>
      </c>
      <c r="EWX96" s="23" t="s">
        <v>134</v>
      </c>
      <c r="EWY96" s="23" t="s">
        <v>134</v>
      </c>
      <c r="EWZ96" s="23" t="s">
        <v>134</v>
      </c>
      <c r="EXA96" s="23" t="s">
        <v>134</v>
      </c>
      <c r="EXB96" s="23" t="s">
        <v>134</v>
      </c>
      <c r="EXC96" s="23" t="s">
        <v>134</v>
      </c>
      <c r="EXD96" s="23" t="s">
        <v>134</v>
      </c>
      <c r="EXE96" s="23" t="s">
        <v>134</v>
      </c>
      <c r="EXF96" s="23" t="s">
        <v>134</v>
      </c>
      <c r="EXG96" s="23" t="s">
        <v>134</v>
      </c>
      <c r="EXH96" s="23" t="s">
        <v>134</v>
      </c>
      <c r="EXI96" s="23" t="s">
        <v>134</v>
      </c>
      <c r="EXJ96" s="23" t="s">
        <v>134</v>
      </c>
      <c r="EXK96" s="23" t="s">
        <v>134</v>
      </c>
      <c r="EXL96" s="23" t="s">
        <v>134</v>
      </c>
      <c r="EXM96" s="23" t="s">
        <v>134</v>
      </c>
      <c r="EXN96" s="23" t="s">
        <v>134</v>
      </c>
      <c r="EXO96" s="23" t="s">
        <v>134</v>
      </c>
      <c r="EXP96" s="23" t="s">
        <v>134</v>
      </c>
      <c r="EXQ96" s="23" t="s">
        <v>134</v>
      </c>
      <c r="EXR96" s="23" t="s">
        <v>134</v>
      </c>
      <c r="EXS96" s="23" t="s">
        <v>134</v>
      </c>
      <c r="EXT96" s="23" t="s">
        <v>134</v>
      </c>
      <c r="EXU96" s="23" t="s">
        <v>134</v>
      </c>
      <c r="EXV96" s="23" t="s">
        <v>134</v>
      </c>
      <c r="EXW96" s="23" t="s">
        <v>134</v>
      </c>
      <c r="EXX96" s="23" t="s">
        <v>134</v>
      </c>
      <c r="EXY96" s="23" t="s">
        <v>134</v>
      </c>
      <c r="EXZ96" s="23" t="s">
        <v>134</v>
      </c>
      <c r="EYA96" s="23" t="s">
        <v>134</v>
      </c>
      <c r="EYB96" s="23" t="s">
        <v>134</v>
      </c>
      <c r="EYC96" s="23" t="s">
        <v>134</v>
      </c>
      <c r="EYD96" s="23" t="s">
        <v>134</v>
      </c>
      <c r="EYE96" s="23" t="s">
        <v>134</v>
      </c>
      <c r="EYF96" s="23" t="s">
        <v>134</v>
      </c>
      <c r="EYG96" s="23" t="s">
        <v>134</v>
      </c>
      <c r="EYH96" s="23" t="s">
        <v>134</v>
      </c>
      <c r="EYI96" s="23" t="s">
        <v>134</v>
      </c>
      <c r="EYJ96" s="23" t="s">
        <v>134</v>
      </c>
      <c r="EYK96" s="23" t="s">
        <v>134</v>
      </c>
      <c r="EYL96" s="23" t="s">
        <v>134</v>
      </c>
      <c r="EYM96" s="23" t="s">
        <v>134</v>
      </c>
      <c r="EYN96" s="23" t="s">
        <v>134</v>
      </c>
      <c r="EYO96" s="23" t="s">
        <v>134</v>
      </c>
      <c r="EYP96" s="23" t="s">
        <v>134</v>
      </c>
      <c r="EYQ96" s="23" t="s">
        <v>134</v>
      </c>
      <c r="EYR96" s="23" t="s">
        <v>134</v>
      </c>
      <c r="EYS96" s="23" t="s">
        <v>134</v>
      </c>
      <c r="EYT96" s="23" t="s">
        <v>134</v>
      </c>
      <c r="EYU96" s="23" t="s">
        <v>134</v>
      </c>
      <c r="EYV96" s="23" t="s">
        <v>134</v>
      </c>
      <c r="EYW96" s="23" t="s">
        <v>134</v>
      </c>
      <c r="EYX96" s="23" t="s">
        <v>134</v>
      </c>
      <c r="EYY96" s="23" t="s">
        <v>134</v>
      </c>
      <c r="EYZ96" s="23" t="s">
        <v>134</v>
      </c>
      <c r="EZA96" s="23" t="s">
        <v>134</v>
      </c>
      <c r="EZB96" s="23" t="s">
        <v>134</v>
      </c>
      <c r="EZC96" s="23" t="s">
        <v>134</v>
      </c>
      <c r="EZD96" s="23" t="s">
        <v>134</v>
      </c>
      <c r="EZE96" s="23" t="s">
        <v>134</v>
      </c>
      <c r="EZF96" s="23" t="s">
        <v>134</v>
      </c>
      <c r="EZG96" s="23" t="s">
        <v>134</v>
      </c>
      <c r="EZH96" s="23" t="s">
        <v>134</v>
      </c>
      <c r="EZI96" s="23" t="s">
        <v>134</v>
      </c>
      <c r="EZJ96" s="23" t="s">
        <v>134</v>
      </c>
      <c r="EZK96" s="23" t="s">
        <v>134</v>
      </c>
      <c r="EZL96" s="23" t="s">
        <v>134</v>
      </c>
      <c r="EZM96" s="23" t="s">
        <v>134</v>
      </c>
      <c r="EZN96" s="23" t="s">
        <v>134</v>
      </c>
      <c r="EZO96" s="23" t="s">
        <v>134</v>
      </c>
      <c r="EZP96" s="23" t="s">
        <v>134</v>
      </c>
      <c r="EZQ96" s="23" t="s">
        <v>134</v>
      </c>
      <c r="EZR96" s="23" t="s">
        <v>134</v>
      </c>
      <c r="EZS96" s="23" t="s">
        <v>134</v>
      </c>
      <c r="EZT96" s="23" t="s">
        <v>134</v>
      </c>
      <c r="EZU96" s="23" t="s">
        <v>134</v>
      </c>
      <c r="EZV96" s="23" t="s">
        <v>134</v>
      </c>
      <c r="EZW96" s="23" t="s">
        <v>134</v>
      </c>
      <c r="EZX96" s="23" t="s">
        <v>134</v>
      </c>
      <c r="EZY96" s="23" t="s">
        <v>134</v>
      </c>
      <c r="EZZ96" s="23" t="s">
        <v>134</v>
      </c>
      <c r="FAA96" s="23" t="s">
        <v>134</v>
      </c>
      <c r="FAB96" s="23" t="s">
        <v>134</v>
      </c>
      <c r="FAC96" s="23" t="s">
        <v>134</v>
      </c>
      <c r="FAD96" s="23" t="s">
        <v>134</v>
      </c>
      <c r="FAE96" s="23" t="s">
        <v>134</v>
      </c>
      <c r="FAF96" s="23" t="s">
        <v>134</v>
      </c>
      <c r="FAG96" s="23" t="s">
        <v>134</v>
      </c>
      <c r="FAH96" s="23" t="s">
        <v>134</v>
      </c>
      <c r="FAI96" s="23" t="s">
        <v>134</v>
      </c>
      <c r="FAJ96" s="23" t="s">
        <v>134</v>
      </c>
      <c r="FAK96" s="23" t="s">
        <v>134</v>
      </c>
      <c r="FAL96" s="23" t="s">
        <v>134</v>
      </c>
      <c r="FAM96" s="23" t="s">
        <v>134</v>
      </c>
      <c r="FAN96" s="23" t="s">
        <v>134</v>
      </c>
      <c r="FAO96" s="23" t="s">
        <v>134</v>
      </c>
      <c r="FAP96" s="23" t="s">
        <v>134</v>
      </c>
      <c r="FAQ96" s="23" t="s">
        <v>134</v>
      </c>
      <c r="FAR96" s="23" t="s">
        <v>134</v>
      </c>
      <c r="FAS96" s="23" t="s">
        <v>134</v>
      </c>
      <c r="FAT96" s="23" t="s">
        <v>134</v>
      </c>
      <c r="FAU96" s="23" t="s">
        <v>134</v>
      </c>
      <c r="FAV96" s="23" t="s">
        <v>134</v>
      </c>
      <c r="FAW96" s="23" t="s">
        <v>134</v>
      </c>
      <c r="FAX96" s="23" t="s">
        <v>134</v>
      </c>
      <c r="FAY96" s="23" t="s">
        <v>134</v>
      </c>
      <c r="FAZ96" s="23" t="s">
        <v>134</v>
      </c>
      <c r="FBA96" s="23" t="s">
        <v>134</v>
      </c>
      <c r="FBB96" s="23" t="s">
        <v>134</v>
      </c>
      <c r="FBC96" s="23" t="s">
        <v>134</v>
      </c>
      <c r="FBD96" s="23" t="s">
        <v>134</v>
      </c>
      <c r="FBE96" s="23" t="s">
        <v>134</v>
      </c>
      <c r="FBF96" s="23" t="s">
        <v>134</v>
      </c>
      <c r="FBG96" s="23" t="s">
        <v>134</v>
      </c>
      <c r="FBH96" s="23" t="s">
        <v>134</v>
      </c>
      <c r="FBI96" s="23" t="s">
        <v>134</v>
      </c>
      <c r="FBJ96" s="23" t="s">
        <v>134</v>
      </c>
      <c r="FBK96" s="23" t="s">
        <v>134</v>
      </c>
      <c r="FBL96" s="23" t="s">
        <v>134</v>
      </c>
      <c r="FBM96" s="23" t="s">
        <v>134</v>
      </c>
      <c r="FBN96" s="23" t="s">
        <v>134</v>
      </c>
      <c r="FBO96" s="23" t="s">
        <v>134</v>
      </c>
      <c r="FBP96" s="23" t="s">
        <v>134</v>
      </c>
      <c r="FBQ96" s="23" t="s">
        <v>134</v>
      </c>
      <c r="FBR96" s="23" t="s">
        <v>134</v>
      </c>
      <c r="FBS96" s="23" t="s">
        <v>134</v>
      </c>
      <c r="FBT96" s="23" t="s">
        <v>134</v>
      </c>
      <c r="FBU96" s="23" t="s">
        <v>134</v>
      </c>
      <c r="FBV96" s="23" t="s">
        <v>134</v>
      </c>
      <c r="FBW96" s="23" t="s">
        <v>134</v>
      </c>
      <c r="FBX96" s="23" t="s">
        <v>134</v>
      </c>
      <c r="FBY96" s="23" t="s">
        <v>134</v>
      </c>
      <c r="FBZ96" s="23" t="s">
        <v>134</v>
      </c>
      <c r="FCA96" s="23" t="s">
        <v>134</v>
      </c>
      <c r="FCB96" s="23" t="s">
        <v>134</v>
      </c>
      <c r="FCC96" s="23" t="s">
        <v>134</v>
      </c>
      <c r="FCD96" s="23" t="s">
        <v>134</v>
      </c>
      <c r="FCE96" s="23" t="s">
        <v>134</v>
      </c>
      <c r="FCF96" s="23" t="s">
        <v>134</v>
      </c>
      <c r="FCG96" s="23" t="s">
        <v>134</v>
      </c>
      <c r="FCH96" s="23" t="s">
        <v>134</v>
      </c>
      <c r="FCI96" s="23" t="s">
        <v>134</v>
      </c>
      <c r="FCJ96" s="23" t="s">
        <v>134</v>
      </c>
      <c r="FCK96" s="23" t="s">
        <v>134</v>
      </c>
      <c r="FCL96" s="23" t="s">
        <v>134</v>
      </c>
      <c r="FCM96" s="23" t="s">
        <v>134</v>
      </c>
      <c r="FCN96" s="23" t="s">
        <v>134</v>
      </c>
      <c r="FCO96" s="23" t="s">
        <v>134</v>
      </c>
      <c r="FCP96" s="23" t="s">
        <v>134</v>
      </c>
      <c r="FCQ96" s="23" t="s">
        <v>134</v>
      </c>
      <c r="FCR96" s="23" t="s">
        <v>134</v>
      </c>
      <c r="FCS96" s="23" t="s">
        <v>134</v>
      </c>
      <c r="FCT96" s="23" t="s">
        <v>134</v>
      </c>
      <c r="FCU96" s="23" t="s">
        <v>134</v>
      </c>
      <c r="FCV96" s="23" t="s">
        <v>134</v>
      </c>
      <c r="FCW96" s="23" t="s">
        <v>134</v>
      </c>
      <c r="FCX96" s="23" t="s">
        <v>134</v>
      </c>
      <c r="FCY96" s="23" t="s">
        <v>134</v>
      </c>
      <c r="FCZ96" s="23" t="s">
        <v>134</v>
      </c>
      <c r="FDA96" s="23" t="s">
        <v>134</v>
      </c>
      <c r="FDB96" s="23" t="s">
        <v>134</v>
      </c>
      <c r="FDC96" s="23" t="s">
        <v>134</v>
      </c>
      <c r="FDD96" s="23" t="s">
        <v>134</v>
      </c>
      <c r="FDE96" s="23" t="s">
        <v>134</v>
      </c>
      <c r="FDF96" s="23" t="s">
        <v>134</v>
      </c>
      <c r="FDG96" s="23" t="s">
        <v>134</v>
      </c>
      <c r="FDH96" s="23" t="s">
        <v>134</v>
      </c>
      <c r="FDI96" s="23" t="s">
        <v>134</v>
      </c>
      <c r="FDJ96" s="23" t="s">
        <v>134</v>
      </c>
      <c r="FDK96" s="23" t="s">
        <v>134</v>
      </c>
      <c r="FDL96" s="23" t="s">
        <v>134</v>
      </c>
      <c r="FDM96" s="23" t="s">
        <v>134</v>
      </c>
      <c r="FDN96" s="23" t="s">
        <v>134</v>
      </c>
      <c r="FDO96" s="23" t="s">
        <v>134</v>
      </c>
      <c r="FDP96" s="23" t="s">
        <v>134</v>
      </c>
      <c r="FDQ96" s="23" t="s">
        <v>134</v>
      </c>
      <c r="FDR96" s="23" t="s">
        <v>134</v>
      </c>
      <c r="FDS96" s="23" t="s">
        <v>134</v>
      </c>
      <c r="FDT96" s="23" t="s">
        <v>134</v>
      </c>
      <c r="FDU96" s="23" t="s">
        <v>134</v>
      </c>
      <c r="FDV96" s="23" t="s">
        <v>134</v>
      </c>
      <c r="FDW96" s="23" t="s">
        <v>134</v>
      </c>
      <c r="FDX96" s="23" t="s">
        <v>134</v>
      </c>
      <c r="FDY96" s="23" t="s">
        <v>134</v>
      </c>
      <c r="FDZ96" s="23" t="s">
        <v>134</v>
      </c>
      <c r="FEA96" s="23" t="s">
        <v>134</v>
      </c>
      <c r="FEB96" s="23" t="s">
        <v>134</v>
      </c>
      <c r="FEC96" s="23" t="s">
        <v>134</v>
      </c>
      <c r="FED96" s="23" t="s">
        <v>134</v>
      </c>
      <c r="FEE96" s="23" t="s">
        <v>134</v>
      </c>
      <c r="FEF96" s="23" t="s">
        <v>134</v>
      </c>
      <c r="FEG96" s="23" t="s">
        <v>134</v>
      </c>
      <c r="FEH96" s="23" t="s">
        <v>134</v>
      </c>
      <c r="FEI96" s="23" t="s">
        <v>134</v>
      </c>
      <c r="FEJ96" s="23" t="s">
        <v>134</v>
      </c>
      <c r="FEK96" s="23" t="s">
        <v>134</v>
      </c>
      <c r="FEL96" s="23" t="s">
        <v>134</v>
      </c>
      <c r="FEM96" s="23" t="s">
        <v>134</v>
      </c>
      <c r="FEN96" s="23" t="s">
        <v>134</v>
      </c>
      <c r="FEO96" s="23" t="s">
        <v>134</v>
      </c>
      <c r="FEP96" s="23" t="s">
        <v>134</v>
      </c>
      <c r="FEQ96" s="23" t="s">
        <v>134</v>
      </c>
      <c r="FER96" s="23" t="s">
        <v>134</v>
      </c>
      <c r="FES96" s="23" t="s">
        <v>134</v>
      </c>
      <c r="FET96" s="23" t="s">
        <v>134</v>
      </c>
      <c r="FEU96" s="23" t="s">
        <v>134</v>
      </c>
      <c r="FEV96" s="23" t="s">
        <v>134</v>
      </c>
      <c r="FEW96" s="23" t="s">
        <v>134</v>
      </c>
      <c r="FEX96" s="23" t="s">
        <v>134</v>
      </c>
      <c r="FEY96" s="23" t="s">
        <v>134</v>
      </c>
      <c r="FEZ96" s="23" t="s">
        <v>134</v>
      </c>
      <c r="FFA96" s="23" t="s">
        <v>134</v>
      </c>
      <c r="FFB96" s="23" t="s">
        <v>134</v>
      </c>
      <c r="FFC96" s="23" t="s">
        <v>134</v>
      </c>
      <c r="FFD96" s="23" t="s">
        <v>134</v>
      </c>
      <c r="FFE96" s="23" t="s">
        <v>134</v>
      </c>
      <c r="FFF96" s="23" t="s">
        <v>134</v>
      </c>
      <c r="FFG96" s="23" t="s">
        <v>134</v>
      </c>
      <c r="FFH96" s="23" t="s">
        <v>134</v>
      </c>
      <c r="FFI96" s="23" t="s">
        <v>134</v>
      </c>
      <c r="FFJ96" s="23" t="s">
        <v>134</v>
      </c>
      <c r="FFK96" s="23" t="s">
        <v>134</v>
      </c>
      <c r="FFL96" s="23" t="s">
        <v>134</v>
      </c>
      <c r="FFM96" s="23" t="s">
        <v>134</v>
      </c>
      <c r="FFN96" s="23" t="s">
        <v>134</v>
      </c>
      <c r="FFO96" s="23" t="s">
        <v>134</v>
      </c>
      <c r="FFP96" s="23" t="s">
        <v>134</v>
      </c>
      <c r="FFQ96" s="23" t="s">
        <v>134</v>
      </c>
      <c r="FFR96" s="23" t="s">
        <v>134</v>
      </c>
      <c r="FFS96" s="23" t="s">
        <v>134</v>
      </c>
      <c r="FFT96" s="23" t="s">
        <v>134</v>
      </c>
      <c r="FFU96" s="23" t="s">
        <v>134</v>
      </c>
      <c r="FFV96" s="23" t="s">
        <v>134</v>
      </c>
      <c r="FFW96" s="23" t="s">
        <v>134</v>
      </c>
      <c r="FFX96" s="23" t="s">
        <v>134</v>
      </c>
      <c r="FFY96" s="23" t="s">
        <v>134</v>
      </c>
      <c r="FFZ96" s="23" t="s">
        <v>134</v>
      </c>
      <c r="FGA96" s="23" t="s">
        <v>134</v>
      </c>
      <c r="FGB96" s="23" t="s">
        <v>134</v>
      </c>
      <c r="FGC96" s="23" t="s">
        <v>134</v>
      </c>
      <c r="FGD96" s="23" t="s">
        <v>134</v>
      </c>
      <c r="FGE96" s="23" t="s">
        <v>134</v>
      </c>
      <c r="FGF96" s="23" t="s">
        <v>134</v>
      </c>
      <c r="FGG96" s="23" t="s">
        <v>134</v>
      </c>
      <c r="FGH96" s="23" t="s">
        <v>134</v>
      </c>
      <c r="FGI96" s="23" t="s">
        <v>134</v>
      </c>
      <c r="FGJ96" s="23" t="s">
        <v>134</v>
      </c>
      <c r="FGK96" s="23" t="s">
        <v>134</v>
      </c>
      <c r="FGL96" s="23" t="s">
        <v>134</v>
      </c>
      <c r="FGM96" s="23" t="s">
        <v>134</v>
      </c>
      <c r="FGN96" s="23" t="s">
        <v>134</v>
      </c>
      <c r="FGO96" s="23" t="s">
        <v>134</v>
      </c>
      <c r="FGP96" s="23" t="s">
        <v>134</v>
      </c>
      <c r="FGQ96" s="23" t="s">
        <v>134</v>
      </c>
      <c r="FGR96" s="23" t="s">
        <v>134</v>
      </c>
      <c r="FGS96" s="23" t="s">
        <v>134</v>
      </c>
      <c r="FGT96" s="23" t="s">
        <v>134</v>
      </c>
      <c r="FGU96" s="23" t="s">
        <v>134</v>
      </c>
      <c r="FGV96" s="23" t="s">
        <v>134</v>
      </c>
      <c r="FGW96" s="23" t="s">
        <v>134</v>
      </c>
      <c r="FGX96" s="23" t="s">
        <v>134</v>
      </c>
      <c r="FGY96" s="23" t="s">
        <v>134</v>
      </c>
      <c r="FGZ96" s="23" t="s">
        <v>134</v>
      </c>
      <c r="FHA96" s="23" t="s">
        <v>134</v>
      </c>
      <c r="FHB96" s="23" t="s">
        <v>134</v>
      </c>
      <c r="FHC96" s="23" t="s">
        <v>134</v>
      </c>
      <c r="FHD96" s="23" t="s">
        <v>134</v>
      </c>
      <c r="FHE96" s="23" t="s">
        <v>134</v>
      </c>
      <c r="FHF96" s="23" t="s">
        <v>134</v>
      </c>
      <c r="FHG96" s="23" t="s">
        <v>134</v>
      </c>
      <c r="FHH96" s="23" t="s">
        <v>134</v>
      </c>
      <c r="FHI96" s="23" t="s">
        <v>134</v>
      </c>
      <c r="FHJ96" s="23" t="s">
        <v>134</v>
      </c>
      <c r="FHK96" s="23" t="s">
        <v>134</v>
      </c>
      <c r="FHL96" s="23" t="s">
        <v>134</v>
      </c>
      <c r="FHM96" s="23" t="s">
        <v>134</v>
      </c>
      <c r="FHN96" s="23" t="s">
        <v>134</v>
      </c>
      <c r="FHO96" s="23" t="s">
        <v>134</v>
      </c>
      <c r="FHP96" s="23" t="s">
        <v>134</v>
      </c>
      <c r="FHQ96" s="23" t="s">
        <v>134</v>
      </c>
      <c r="FHR96" s="23" t="s">
        <v>134</v>
      </c>
      <c r="FHS96" s="23" t="s">
        <v>134</v>
      </c>
      <c r="FHT96" s="23" t="s">
        <v>134</v>
      </c>
      <c r="FHU96" s="23" t="s">
        <v>134</v>
      </c>
      <c r="FHV96" s="23" t="s">
        <v>134</v>
      </c>
      <c r="FHW96" s="23" t="s">
        <v>134</v>
      </c>
      <c r="FHX96" s="23" t="s">
        <v>134</v>
      </c>
      <c r="FHY96" s="23" t="s">
        <v>134</v>
      </c>
      <c r="FHZ96" s="23" t="s">
        <v>134</v>
      </c>
      <c r="FIA96" s="23" t="s">
        <v>134</v>
      </c>
      <c r="FIB96" s="23" t="s">
        <v>134</v>
      </c>
      <c r="FIC96" s="23" t="s">
        <v>134</v>
      </c>
      <c r="FID96" s="23" t="s">
        <v>134</v>
      </c>
      <c r="FIE96" s="23" t="s">
        <v>134</v>
      </c>
      <c r="FIF96" s="23" t="s">
        <v>134</v>
      </c>
      <c r="FIG96" s="23" t="s">
        <v>134</v>
      </c>
      <c r="FIH96" s="23" t="s">
        <v>134</v>
      </c>
      <c r="FII96" s="23" t="s">
        <v>134</v>
      </c>
      <c r="FIJ96" s="23" t="s">
        <v>134</v>
      </c>
      <c r="FIK96" s="23" t="s">
        <v>134</v>
      </c>
      <c r="FIL96" s="23" t="s">
        <v>134</v>
      </c>
      <c r="FIM96" s="23" t="s">
        <v>134</v>
      </c>
      <c r="FIN96" s="23" t="s">
        <v>134</v>
      </c>
      <c r="FIO96" s="23" t="s">
        <v>134</v>
      </c>
      <c r="FIP96" s="23" t="s">
        <v>134</v>
      </c>
      <c r="FIQ96" s="23" t="s">
        <v>134</v>
      </c>
      <c r="FIR96" s="23" t="s">
        <v>134</v>
      </c>
      <c r="FIS96" s="23" t="s">
        <v>134</v>
      </c>
      <c r="FIT96" s="23" t="s">
        <v>134</v>
      </c>
      <c r="FIU96" s="23" t="s">
        <v>134</v>
      </c>
      <c r="FIV96" s="23" t="s">
        <v>134</v>
      </c>
      <c r="FIW96" s="23" t="s">
        <v>134</v>
      </c>
      <c r="FIX96" s="23" t="s">
        <v>134</v>
      </c>
      <c r="FIY96" s="23" t="s">
        <v>134</v>
      </c>
      <c r="FIZ96" s="23" t="s">
        <v>134</v>
      </c>
      <c r="FJA96" s="23" t="s">
        <v>134</v>
      </c>
      <c r="FJB96" s="23" t="s">
        <v>134</v>
      </c>
      <c r="FJC96" s="23" t="s">
        <v>134</v>
      </c>
      <c r="FJD96" s="23" t="s">
        <v>134</v>
      </c>
      <c r="FJE96" s="23" t="s">
        <v>134</v>
      </c>
      <c r="FJF96" s="23" t="s">
        <v>134</v>
      </c>
      <c r="FJG96" s="23" t="s">
        <v>134</v>
      </c>
      <c r="FJH96" s="23" t="s">
        <v>134</v>
      </c>
      <c r="FJI96" s="23" t="s">
        <v>134</v>
      </c>
      <c r="FJJ96" s="23" t="s">
        <v>134</v>
      </c>
      <c r="FJK96" s="23" t="s">
        <v>134</v>
      </c>
      <c r="FJL96" s="23" t="s">
        <v>134</v>
      </c>
      <c r="FJM96" s="23" t="s">
        <v>134</v>
      </c>
      <c r="FJN96" s="23" t="s">
        <v>134</v>
      </c>
      <c r="FJO96" s="23" t="s">
        <v>134</v>
      </c>
      <c r="FJP96" s="23" t="s">
        <v>134</v>
      </c>
      <c r="FJQ96" s="23" t="s">
        <v>134</v>
      </c>
      <c r="FJR96" s="23" t="s">
        <v>134</v>
      </c>
      <c r="FJS96" s="23" t="s">
        <v>134</v>
      </c>
      <c r="FJT96" s="23" t="s">
        <v>134</v>
      </c>
      <c r="FJU96" s="23" t="s">
        <v>134</v>
      </c>
      <c r="FJV96" s="23" t="s">
        <v>134</v>
      </c>
      <c r="FJW96" s="23" t="s">
        <v>134</v>
      </c>
      <c r="FJX96" s="23" t="s">
        <v>134</v>
      </c>
      <c r="FJY96" s="23" t="s">
        <v>134</v>
      </c>
      <c r="FJZ96" s="23" t="s">
        <v>134</v>
      </c>
      <c r="FKA96" s="23" t="s">
        <v>134</v>
      </c>
      <c r="FKB96" s="23" t="s">
        <v>134</v>
      </c>
      <c r="FKC96" s="23" t="s">
        <v>134</v>
      </c>
      <c r="FKD96" s="23" t="s">
        <v>134</v>
      </c>
      <c r="FKE96" s="23" t="s">
        <v>134</v>
      </c>
      <c r="FKF96" s="23" t="s">
        <v>134</v>
      </c>
      <c r="FKG96" s="23" t="s">
        <v>134</v>
      </c>
      <c r="FKH96" s="23" t="s">
        <v>134</v>
      </c>
      <c r="FKI96" s="23" t="s">
        <v>134</v>
      </c>
      <c r="FKJ96" s="23" t="s">
        <v>134</v>
      </c>
      <c r="FKK96" s="23" t="s">
        <v>134</v>
      </c>
      <c r="FKL96" s="23" t="s">
        <v>134</v>
      </c>
      <c r="FKM96" s="23" t="s">
        <v>134</v>
      </c>
      <c r="FKN96" s="23" t="s">
        <v>134</v>
      </c>
      <c r="FKO96" s="23" t="s">
        <v>134</v>
      </c>
      <c r="FKP96" s="23" t="s">
        <v>134</v>
      </c>
      <c r="FKQ96" s="23" t="s">
        <v>134</v>
      </c>
      <c r="FKR96" s="23" t="s">
        <v>134</v>
      </c>
      <c r="FKS96" s="23" t="s">
        <v>134</v>
      </c>
      <c r="FKT96" s="23" t="s">
        <v>134</v>
      </c>
      <c r="FKU96" s="23" t="s">
        <v>134</v>
      </c>
      <c r="FKV96" s="23" t="s">
        <v>134</v>
      </c>
      <c r="FKW96" s="23" t="s">
        <v>134</v>
      </c>
      <c r="FKX96" s="23" t="s">
        <v>134</v>
      </c>
      <c r="FKY96" s="23" t="s">
        <v>134</v>
      </c>
      <c r="FKZ96" s="23" t="s">
        <v>134</v>
      </c>
      <c r="FLA96" s="23" t="s">
        <v>134</v>
      </c>
      <c r="FLB96" s="23" t="s">
        <v>134</v>
      </c>
      <c r="FLC96" s="23" t="s">
        <v>134</v>
      </c>
      <c r="FLD96" s="23" t="s">
        <v>134</v>
      </c>
      <c r="FLE96" s="23" t="s">
        <v>134</v>
      </c>
      <c r="FLF96" s="23" t="s">
        <v>134</v>
      </c>
      <c r="FLG96" s="23" t="s">
        <v>134</v>
      </c>
      <c r="FLH96" s="23" t="s">
        <v>134</v>
      </c>
      <c r="FLI96" s="23" t="s">
        <v>134</v>
      </c>
      <c r="FLJ96" s="23" t="s">
        <v>134</v>
      </c>
      <c r="FLK96" s="23" t="s">
        <v>134</v>
      </c>
      <c r="FLL96" s="23" t="s">
        <v>134</v>
      </c>
      <c r="FLM96" s="23" t="s">
        <v>134</v>
      </c>
      <c r="FLN96" s="23" t="s">
        <v>134</v>
      </c>
      <c r="FLO96" s="23" t="s">
        <v>134</v>
      </c>
      <c r="FLP96" s="23" t="s">
        <v>134</v>
      </c>
      <c r="FLQ96" s="23" t="s">
        <v>134</v>
      </c>
      <c r="FLR96" s="23" t="s">
        <v>134</v>
      </c>
      <c r="FLS96" s="23" t="s">
        <v>134</v>
      </c>
      <c r="FLT96" s="23" t="s">
        <v>134</v>
      </c>
      <c r="FLU96" s="23" t="s">
        <v>134</v>
      </c>
      <c r="FLV96" s="23" t="s">
        <v>134</v>
      </c>
      <c r="FLW96" s="23" t="s">
        <v>134</v>
      </c>
      <c r="FLX96" s="23" t="s">
        <v>134</v>
      </c>
      <c r="FLY96" s="23" t="s">
        <v>134</v>
      </c>
      <c r="FLZ96" s="23" t="s">
        <v>134</v>
      </c>
      <c r="FMA96" s="23" t="s">
        <v>134</v>
      </c>
      <c r="FMB96" s="23" t="s">
        <v>134</v>
      </c>
      <c r="FMC96" s="23" t="s">
        <v>134</v>
      </c>
      <c r="FMD96" s="23" t="s">
        <v>134</v>
      </c>
      <c r="FME96" s="23" t="s">
        <v>134</v>
      </c>
      <c r="FMF96" s="23" t="s">
        <v>134</v>
      </c>
      <c r="FMG96" s="23" t="s">
        <v>134</v>
      </c>
      <c r="FMH96" s="23" t="s">
        <v>134</v>
      </c>
      <c r="FMI96" s="23" t="s">
        <v>134</v>
      </c>
      <c r="FMJ96" s="23" t="s">
        <v>134</v>
      </c>
      <c r="FMK96" s="23" t="s">
        <v>134</v>
      </c>
      <c r="FML96" s="23" t="s">
        <v>134</v>
      </c>
      <c r="FMM96" s="23" t="s">
        <v>134</v>
      </c>
      <c r="FMN96" s="23" t="s">
        <v>134</v>
      </c>
      <c r="FMO96" s="23" t="s">
        <v>134</v>
      </c>
      <c r="FMP96" s="23" t="s">
        <v>134</v>
      </c>
      <c r="FMQ96" s="23" t="s">
        <v>134</v>
      </c>
      <c r="FMR96" s="23" t="s">
        <v>134</v>
      </c>
      <c r="FMS96" s="23" t="s">
        <v>134</v>
      </c>
      <c r="FMT96" s="23" t="s">
        <v>134</v>
      </c>
      <c r="FMU96" s="23" t="s">
        <v>134</v>
      </c>
      <c r="FMV96" s="23" t="s">
        <v>134</v>
      </c>
      <c r="FMW96" s="23" t="s">
        <v>134</v>
      </c>
      <c r="FMX96" s="23" t="s">
        <v>134</v>
      </c>
      <c r="FMY96" s="23" t="s">
        <v>134</v>
      </c>
      <c r="FMZ96" s="23" t="s">
        <v>134</v>
      </c>
      <c r="FNA96" s="23" t="s">
        <v>134</v>
      </c>
      <c r="FNB96" s="23" t="s">
        <v>134</v>
      </c>
      <c r="FNC96" s="23" t="s">
        <v>134</v>
      </c>
      <c r="FND96" s="23" t="s">
        <v>134</v>
      </c>
      <c r="FNE96" s="23" t="s">
        <v>134</v>
      </c>
      <c r="FNF96" s="23" t="s">
        <v>134</v>
      </c>
      <c r="FNG96" s="23" t="s">
        <v>134</v>
      </c>
      <c r="FNH96" s="23" t="s">
        <v>134</v>
      </c>
      <c r="FNI96" s="23" t="s">
        <v>134</v>
      </c>
      <c r="FNJ96" s="23" t="s">
        <v>134</v>
      </c>
      <c r="FNK96" s="23" t="s">
        <v>134</v>
      </c>
      <c r="FNL96" s="23" t="s">
        <v>134</v>
      </c>
      <c r="FNM96" s="23" t="s">
        <v>134</v>
      </c>
      <c r="FNN96" s="23" t="s">
        <v>134</v>
      </c>
      <c r="FNO96" s="23" t="s">
        <v>134</v>
      </c>
      <c r="FNP96" s="23" t="s">
        <v>134</v>
      </c>
      <c r="FNQ96" s="23" t="s">
        <v>134</v>
      </c>
      <c r="FNR96" s="23" t="s">
        <v>134</v>
      </c>
      <c r="FNS96" s="23" t="s">
        <v>134</v>
      </c>
      <c r="FNT96" s="23" t="s">
        <v>134</v>
      </c>
      <c r="FNU96" s="23" t="s">
        <v>134</v>
      </c>
      <c r="FNV96" s="23" t="s">
        <v>134</v>
      </c>
      <c r="FNW96" s="23" t="s">
        <v>134</v>
      </c>
      <c r="FNX96" s="23" t="s">
        <v>134</v>
      </c>
      <c r="FNY96" s="23" t="s">
        <v>134</v>
      </c>
      <c r="FNZ96" s="23" t="s">
        <v>134</v>
      </c>
      <c r="FOA96" s="23" t="s">
        <v>134</v>
      </c>
      <c r="FOB96" s="23" t="s">
        <v>134</v>
      </c>
      <c r="FOC96" s="23" t="s">
        <v>134</v>
      </c>
      <c r="FOD96" s="23" t="s">
        <v>134</v>
      </c>
      <c r="FOE96" s="23" t="s">
        <v>134</v>
      </c>
      <c r="FOF96" s="23" t="s">
        <v>134</v>
      </c>
      <c r="FOG96" s="23" t="s">
        <v>134</v>
      </c>
      <c r="FOH96" s="23" t="s">
        <v>134</v>
      </c>
      <c r="FOI96" s="23" t="s">
        <v>134</v>
      </c>
      <c r="FOJ96" s="23" t="s">
        <v>134</v>
      </c>
      <c r="FOK96" s="23" t="s">
        <v>134</v>
      </c>
      <c r="FOL96" s="23" t="s">
        <v>134</v>
      </c>
      <c r="FOM96" s="23" t="s">
        <v>134</v>
      </c>
      <c r="FON96" s="23" t="s">
        <v>134</v>
      </c>
      <c r="FOO96" s="23" t="s">
        <v>134</v>
      </c>
      <c r="FOP96" s="23" t="s">
        <v>134</v>
      </c>
      <c r="FOQ96" s="23" t="s">
        <v>134</v>
      </c>
      <c r="FOR96" s="23" t="s">
        <v>134</v>
      </c>
      <c r="FOS96" s="23" t="s">
        <v>134</v>
      </c>
      <c r="FOT96" s="23" t="s">
        <v>134</v>
      </c>
      <c r="FOU96" s="23" t="s">
        <v>134</v>
      </c>
      <c r="FOV96" s="23" t="s">
        <v>134</v>
      </c>
      <c r="FOW96" s="23" t="s">
        <v>134</v>
      </c>
      <c r="FOX96" s="23" t="s">
        <v>134</v>
      </c>
      <c r="FOY96" s="23" t="s">
        <v>134</v>
      </c>
      <c r="FOZ96" s="23" t="s">
        <v>134</v>
      </c>
      <c r="FPA96" s="23" t="s">
        <v>134</v>
      </c>
      <c r="FPB96" s="23" t="s">
        <v>134</v>
      </c>
      <c r="FPC96" s="23" t="s">
        <v>134</v>
      </c>
      <c r="FPD96" s="23" t="s">
        <v>134</v>
      </c>
      <c r="FPE96" s="23" t="s">
        <v>134</v>
      </c>
      <c r="FPF96" s="23" t="s">
        <v>134</v>
      </c>
      <c r="FPG96" s="23" t="s">
        <v>134</v>
      </c>
      <c r="FPH96" s="23" t="s">
        <v>134</v>
      </c>
      <c r="FPI96" s="23" t="s">
        <v>134</v>
      </c>
      <c r="FPJ96" s="23" t="s">
        <v>134</v>
      </c>
      <c r="FPK96" s="23" t="s">
        <v>134</v>
      </c>
      <c r="FPL96" s="23" t="s">
        <v>134</v>
      </c>
      <c r="FPM96" s="23" t="s">
        <v>134</v>
      </c>
      <c r="FPN96" s="23" t="s">
        <v>134</v>
      </c>
      <c r="FPO96" s="23" t="s">
        <v>134</v>
      </c>
      <c r="FPP96" s="23" t="s">
        <v>134</v>
      </c>
      <c r="FPQ96" s="23" t="s">
        <v>134</v>
      </c>
      <c r="FPR96" s="23" t="s">
        <v>134</v>
      </c>
      <c r="FPS96" s="23" t="s">
        <v>134</v>
      </c>
      <c r="FPT96" s="23" t="s">
        <v>134</v>
      </c>
      <c r="FPU96" s="23" t="s">
        <v>134</v>
      </c>
      <c r="FPV96" s="23" t="s">
        <v>134</v>
      </c>
      <c r="FPW96" s="23" t="s">
        <v>134</v>
      </c>
      <c r="FPX96" s="23" t="s">
        <v>134</v>
      </c>
      <c r="FPY96" s="23" t="s">
        <v>134</v>
      </c>
      <c r="FPZ96" s="23" t="s">
        <v>134</v>
      </c>
      <c r="FQA96" s="23" t="s">
        <v>134</v>
      </c>
      <c r="FQB96" s="23" t="s">
        <v>134</v>
      </c>
      <c r="FQC96" s="23" t="s">
        <v>134</v>
      </c>
      <c r="FQD96" s="23" t="s">
        <v>134</v>
      </c>
      <c r="FQE96" s="23" t="s">
        <v>134</v>
      </c>
      <c r="FQF96" s="23" t="s">
        <v>134</v>
      </c>
      <c r="FQG96" s="23" t="s">
        <v>134</v>
      </c>
      <c r="FQH96" s="23" t="s">
        <v>134</v>
      </c>
      <c r="FQI96" s="23" t="s">
        <v>134</v>
      </c>
      <c r="FQJ96" s="23" t="s">
        <v>134</v>
      </c>
      <c r="FQK96" s="23" t="s">
        <v>134</v>
      </c>
      <c r="FQL96" s="23" t="s">
        <v>134</v>
      </c>
      <c r="FQM96" s="23" t="s">
        <v>134</v>
      </c>
      <c r="FQN96" s="23" t="s">
        <v>134</v>
      </c>
      <c r="FQO96" s="23" t="s">
        <v>134</v>
      </c>
      <c r="FQP96" s="23" t="s">
        <v>134</v>
      </c>
      <c r="FQQ96" s="23" t="s">
        <v>134</v>
      </c>
      <c r="FQR96" s="23" t="s">
        <v>134</v>
      </c>
      <c r="FQS96" s="23" t="s">
        <v>134</v>
      </c>
      <c r="FQT96" s="23" t="s">
        <v>134</v>
      </c>
      <c r="FQU96" s="23" t="s">
        <v>134</v>
      </c>
      <c r="FQV96" s="23" t="s">
        <v>134</v>
      </c>
      <c r="FQW96" s="23" t="s">
        <v>134</v>
      </c>
      <c r="FQX96" s="23" t="s">
        <v>134</v>
      </c>
      <c r="FQY96" s="23" t="s">
        <v>134</v>
      </c>
      <c r="FQZ96" s="23" t="s">
        <v>134</v>
      </c>
      <c r="FRA96" s="23" t="s">
        <v>134</v>
      </c>
      <c r="FRB96" s="23" t="s">
        <v>134</v>
      </c>
      <c r="FRC96" s="23" t="s">
        <v>134</v>
      </c>
      <c r="FRD96" s="23" t="s">
        <v>134</v>
      </c>
      <c r="FRE96" s="23" t="s">
        <v>134</v>
      </c>
      <c r="FRF96" s="23" t="s">
        <v>134</v>
      </c>
      <c r="FRG96" s="23" t="s">
        <v>134</v>
      </c>
      <c r="FRH96" s="23" t="s">
        <v>134</v>
      </c>
      <c r="FRI96" s="23" t="s">
        <v>134</v>
      </c>
      <c r="FRJ96" s="23" t="s">
        <v>134</v>
      </c>
      <c r="FRK96" s="23" t="s">
        <v>134</v>
      </c>
      <c r="FRL96" s="23" t="s">
        <v>134</v>
      </c>
      <c r="FRM96" s="23" t="s">
        <v>134</v>
      </c>
      <c r="FRN96" s="23" t="s">
        <v>134</v>
      </c>
      <c r="FRO96" s="23" t="s">
        <v>134</v>
      </c>
      <c r="FRP96" s="23" t="s">
        <v>134</v>
      </c>
      <c r="FRQ96" s="23" t="s">
        <v>134</v>
      </c>
      <c r="FRR96" s="23" t="s">
        <v>134</v>
      </c>
      <c r="FRS96" s="23" t="s">
        <v>134</v>
      </c>
      <c r="FRT96" s="23" t="s">
        <v>134</v>
      </c>
      <c r="FRU96" s="23" t="s">
        <v>134</v>
      </c>
      <c r="FRV96" s="23" t="s">
        <v>134</v>
      </c>
      <c r="FRW96" s="23" t="s">
        <v>134</v>
      </c>
      <c r="FRX96" s="23" t="s">
        <v>134</v>
      </c>
      <c r="FRY96" s="23" t="s">
        <v>134</v>
      </c>
      <c r="FRZ96" s="23" t="s">
        <v>134</v>
      </c>
      <c r="FSA96" s="23" t="s">
        <v>134</v>
      </c>
      <c r="FSB96" s="23" t="s">
        <v>134</v>
      </c>
      <c r="FSC96" s="23" t="s">
        <v>134</v>
      </c>
      <c r="FSD96" s="23" t="s">
        <v>134</v>
      </c>
      <c r="FSE96" s="23" t="s">
        <v>134</v>
      </c>
      <c r="FSF96" s="23" t="s">
        <v>134</v>
      </c>
      <c r="FSG96" s="23" t="s">
        <v>134</v>
      </c>
      <c r="FSH96" s="23" t="s">
        <v>134</v>
      </c>
      <c r="FSI96" s="23" t="s">
        <v>134</v>
      </c>
      <c r="FSJ96" s="23" t="s">
        <v>134</v>
      </c>
      <c r="FSK96" s="23" t="s">
        <v>134</v>
      </c>
      <c r="FSL96" s="23" t="s">
        <v>134</v>
      </c>
      <c r="FSM96" s="23" t="s">
        <v>134</v>
      </c>
      <c r="FSN96" s="23" t="s">
        <v>134</v>
      </c>
      <c r="FSO96" s="23" t="s">
        <v>134</v>
      </c>
      <c r="FSP96" s="23" t="s">
        <v>134</v>
      </c>
      <c r="FSQ96" s="23" t="s">
        <v>134</v>
      </c>
      <c r="FSR96" s="23" t="s">
        <v>134</v>
      </c>
      <c r="FSS96" s="23" t="s">
        <v>134</v>
      </c>
      <c r="FST96" s="23" t="s">
        <v>134</v>
      </c>
      <c r="FSU96" s="23" t="s">
        <v>134</v>
      </c>
      <c r="FSV96" s="23" t="s">
        <v>134</v>
      </c>
      <c r="FSW96" s="23" t="s">
        <v>134</v>
      </c>
      <c r="FSX96" s="23" t="s">
        <v>134</v>
      </c>
      <c r="FSY96" s="23" t="s">
        <v>134</v>
      </c>
      <c r="FSZ96" s="23" t="s">
        <v>134</v>
      </c>
      <c r="FTA96" s="23" t="s">
        <v>134</v>
      </c>
      <c r="FTB96" s="23" t="s">
        <v>134</v>
      </c>
      <c r="FTC96" s="23" t="s">
        <v>134</v>
      </c>
      <c r="FTD96" s="23" t="s">
        <v>134</v>
      </c>
      <c r="FTE96" s="23" t="s">
        <v>134</v>
      </c>
      <c r="FTF96" s="23" t="s">
        <v>134</v>
      </c>
      <c r="FTG96" s="23" t="s">
        <v>134</v>
      </c>
      <c r="FTH96" s="23" t="s">
        <v>134</v>
      </c>
      <c r="FTI96" s="23" t="s">
        <v>134</v>
      </c>
      <c r="FTJ96" s="23" t="s">
        <v>134</v>
      </c>
      <c r="FTK96" s="23" t="s">
        <v>134</v>
      </c>
      <c r="FTL96" s="23" t="s">
        <v>134</v>
      </c>
      <c r="FTM96" s="23" t="s">
        <v>134</v>
      </c>
      <c r="FTN96" s="23" t="s">
        <v>134</v>
      </c>
      <c r="FTO96" s="23" t="s">
        <v>134</v>
      </c>
      <c r="FTP96" s="23" t="s">
        <v>134</v>
      </c>
      <c r="FTQ96" s="23" t="s">
        <v>134</v>
      </c>
      <c r="FTR96" s="23" t="s">
        <v>134</v>
      </c>
      <c r="FTS96" s="23" t="s">
        <v>134</v>
      </c>
      <c r="FTT96" s="23" t="s">
        <v>134</v>
      </c>
      <c r="FTU96" s="23" t="s">
        <v>134</v>
      </c>
      <c r="FTV96" s="23" t="s">
        <v>134</v>
      </c>
      <c r="FTW96" s="23" t="s">
        <v>134</v>
      </c>
      <c r="FTX96" s="23" t="s">
        <v>134</v>
      </c>
      <c r="FTY96" s="23" t="s">
        <v>134</v>
      </c>
      <c r="FTZ96" s="23" t="s">
        <v>134</v>
      </c>
      <c r="FUA96" s="23" t="s">
        <v>134</v>
      </c>
      <c r="FUB96" s="23" t="s">
        <v>134</v>
      </c>
      <c r="FUC96" s="23" t="s">
        <v>134</v>
      </c>
      <c r="FUD96" s="23" t="s">
        <v>134</v>
      </c>
      <c r="FUE96" s="23" t="s">
        <v>134</v>
      </c>
      <c r="FUF96" s="23" t="s">
        <v>134</v>
      </c>
      <c r="FUG96" s="23" t="s">
        <v>134</v>
      </c>
      <c r="FUH96" s="23" t="s">
        <v>134</v>
      </c>
      <c r="FUI96" s="23" t="s">
        <v>134</v>
      </c>
      <c r="FUJ96" s="23" t="s">
        <v>134</v>
      </c>
      <c r="FUK96" s="23" t="s">
        <v>134</v>
      </c>
      <c r="FUL96" s="23" t="s">
        <v>134</v>
      </c>
      <c r="FUM96" s="23" t="s">
        <v>134</v>
      </c>
      <c r="FUN96" s="23" t="s">
        <v>134</v>
      </c>
      <c r="FUO96" s="23" t="s">
        <v>134</v>
      </c>
      <c r="FUP96" s="23" t="s">
        <v>134</v>
      </c>
      <c r="FUQ96" s="23" t="s">
        <v>134</v>
      </c>
      <c r="FUR96" s="23" t="s">
        <v>134</v>
      </c>
      <c r="FUS96" s="23" t="s">
        <v>134</v>
      </c>
      <c r="FUT96" s="23" t="s">
        <v>134</v>
      </c>
      <c r="FUU96" s="23" t="s">
        <v>134</v>
      </c>
      <c r="FUV96" s="23" t="s">
        <v>134</v>
      </c>
      <c r="FUW96" s="23" t="s">
        <v>134</v>
      </c>
      <c r="FUX96" s="23" t="s">
        <v>134</v>
      </c>
      <c r="FUY96" s="23" t="s">
        <v>134</v>
      </c>
      <c r="FUZ96" s="23" t="s">
        <v>134</v>
      </c>
      <c r="FVA96" s="23" t="s">
        <v>134</v>
      </c>
      <c r="FVB96" s="23" t="s">
        <v>134</v>
      </c>
      <c r="FVC96" s="23" t="s">
        <v>134</v>
      </c>
      <c r="FVD96" s="23" t="s">
        <v>134</v>
      </c>
      <c r="FVE96" s="23" t="s">
        <v>134</v>
      </c>
      <c r="FVF96" s="23" t="s">
        <v>134</v>
      </c>
      <c r="FVG96" s="23" t="s">
        <v>134</v>
      </c>
      <c r="FVH96" s="23" t="s">
        <v>134</v>
      </c>
      <c r="FVI96" s="23" t="s">
        <v>134</v>
      </c>
      <c r="FVJ96" s="23" t="s">
        <v>134</v>
      </c>
      <c r="FVK96" s="23" t="s">
        <v>134</v>
      </c>
      <c r="FVL96" s="23" t="s">
        <v>134</v>
      </c>
      <c r="FVM96" s="23" t="s">
        <v>134</v>
      </c>
      <c r="FVN96" s="23" t="s">
        <v>134</v>
      </c>
      <c r="FVO96" s="23" t="s">
        <v>134</v>
      </c>
      <c r="FVP96" s="23" t="s">
        <v>134</v>
      </c>
      <c r="FVQ96" s="23" t="s">
        <v>134</v>
      </c>
      <c r="FVR96" s="23" t="s">
        <v>134</v>
      </c>
      <c r="FVS96" s="23" t="s">
        <v>134</v>
      </c>
      <c r="FVT96" s="23" t="s">
        <v>134</v>
      </c>
      <c r="FVU96" s="23" t="s">
        <v>134</v>
      </c>
      <c r="FVV96" s="23" t="s">
        <v>134</v>
      </c>
      <c r="FVW96" s="23" t="s">
        <v>134</v>
      </c>
      <c r="FVX96" s="23" t="s">
        <v>134</v>
      </c>
      <c r="FVY96" s="23" t="s">
        <v>134</v>
      </c>
      <c r="FVZ96" s="23" t="s">
        <v>134</v>
      </c>
      <c r="FWA96" s="23" t="s">
        <v>134</v>
      </c>
      <c r="FWB96" s="23" t="s">
        <v>134</v>
      </c>
      <c r="FWC96" s="23" t="s">
        <v>134</v>
      </c>
      <c r="FWD96" s="23" t="s">
        <v>134</v>
      </c>
      <c r="FWE96" s="23" t="s">
        <v>134</v>
      </c>
      <c r="FWF96" s="23" t="s">
        <v>134</v>
      </c>
      <c r="FWG96" s="23" t="s">
        <v>134</v>
      </c>
      <c r="FWH96" s="23" t="s">
        <v>134</v>
      </c>
      <c r="FWI96" s="23" t="s">
        <v>134</v>
      </c>
      <c r="FWJ96" s="23" t="s">
        <v>134</v>
      </c>
      <c r="FWK96" s="23" t="s">
        <v>134</v>
      </c>
      <c r="FWL96" s="23" t="s">
        <v>134</v>
      </c>
      <c r="FWM96" s="23" t="s">
        <v>134</v>
      </c>
      <c r="FWN96" s="23" t="s">
        <v>134</v>
      </c>
      <c r="FWO96" s="23" t="s">
        <v>134</v>
      </c>
      <c r="FWP96" s="23" t="s">
        <v>134</v>
      </c>
      <c r="FWQ96" s="23" t="s">
        <v>134</v>
      </c>
      <c r="FWR96" s="23" t="s">
        <v>134</v>
      </c>
      <c r="FWS96" s="23" t="s">
        <v>134</v>
      </c>
      <c r="FWT96" s="23" t="s">
        <v>134</v>
      </c>
      <c r="FWU96" s="23" t="s">
        <v>134</v>
      </c>
      <c r="FWV96" s="23" t="s">
        <v>134</v>
      </c>
      <c r="FWW96" s="23" t="s">
        <v>134</v>
      </c>
      <c r="FWX96" s="23" t="s">
        <v>134</v>
      </c>
      <c r="FWY96" s="23" t="s">
        <v>134</v>
      </c>
      <c r="FWZ96" s="23" t="s">
        <v>134</v>
      </c>
      <c r="FXA96" s="23" t="s">
        <v>134</v>
      </c>
      <c r="FXB96" s="23" t="s">
        <v>134</v>
      </c>
      <c r="FXC96" s="23" t="s">
        <v>134</v>
      </c>
      <c r="FXD96" s="23" t="s">
        <v>134</v>
      </c>
      <c r="FXE96" s="23" t="s">
        <v>134</v>
      </c>
      <c r="FXF96" s="23" t="s">
        <v>134</v>
      </c>
      <c r="FXG96" s="23" t="s">
        <v>134</v>
      </c>
      <c r="FXH96" s="23" t="s">
        <v>134</v>
      </c>
      <c r="FXI96" s="23" t="s">
        <v>134</v>
      </c>
      <c r="FXJ96" s="23" t="s">
        <v>134</v>
      </c>
      <c r="FXK96" s="23" t="s">
        <v>134</v>
      </c>
      <c r="FXL96" s="23" t="s">
        <v>134</v>
      </c>
      <c r="FXM96" s="23" t="s">
        <v>134</v>
      </c>
      <c r="FXN96" s="23" t="s">
        <v>134</v>
      </c>
      <c r="FXO96" s="23" t="s">
        <v>134</v>
      </c>
      <c r="FXP96" s="23" t="s">
        <v>134</v>
      </c>
      <c r="FXQ96" s="23" t="s">
        <v>134</v>
      </c>
      <c r="FXR96" s="23" t="s">
        <v>134</v>
      </c>
      <c r="FXS96" s="23" t="s">
        <v>134</v>
      </c>
      <c r="FXT96" s="23" t="s">
        <v>134</v>
      </c>
      <c r="FXU96" s="23" t="s">
        <v>134</v>
      </c>
      <c r="FXV96" s="23" t="s">
        <v>134</v>
      </c>
      <c r="FXW96" s="23" t="s">
        <v>134</v>
      </c>
      <c r="FXX96" s="23" t="s">
        <v>134</v>
      </c>
      <c r="FXY96" s="23" t="s">
        <v>134</v>
      </c>
      <c r="FXZ96" s="23" t="s">
        <v>134</v>
      </c>
      <c r="FYA96" s="23" t="s">
        <v>134</v>
      </c>
      <c r="FYB96" s="23" t="s">
        <v>134</v>
      </c>
      <c r="FYC96" s="23" t="s">
        <v>134</v>
      </c>
      <c r="FYD96" s="23" t="s">
        <v>134</v>
      </c>
      <c r="FYE96" s="23" t="s">
        <v>134</v>
      </c>
      <c r="FYF96" s="23" t="s">
        <v>134</v>
      </c>
      <c r="FYG96" s="23" t="s">
        <v>134</v>
      </c>
      <c r="FYH96" s="23" t="s">
        <v>134</v>
      </c>
      <c r="FYI96" s="23" t="s">
        <v>134</v>
      </c>
      <c r="FYJ96" s="23" t="s">
        <v>134</v>
      </c>
      <c r="FYK96" s="23" t="s">
        <v>134</v>
      </c>
      <c r="FYL96" s="23" t="s">
        <v>134</v>
      </c>
      <c r="FYM96" s="23" t="s">
        <v>134</v>
      </c>
      <c r="FYN96" s="23" t="s">
        <v>134</v>
      </c>
      <c r="FYO96" s="23" t="s">
        <v>134</v>
      </c>
      <c r="FYP96" s="23" t="s">
        <v>134</v>
      </c>
      <c r="FYQ96" s="23" t="s">
        <v>134</v>
      </c>
      <c r="FYR96" s="23" t="s">
        <v>134</v>
      </c>
      <c r="FYS96" s="23" t="s">
        <v>134</v>
      </c>
      <c r="FYT96" s="23" t="s">
        <v>134</v>
      </c>
      <c r="FYU96" s="23" t="s">
        <v>134</v>
      </c>
      <c r="FYV96" s="23" t="s">
        <v>134</v>
      </c>
      <c r="FYW96" s="23" t="s">
        <v>134</v>
      </c>
      <c r="FYX96" s="23" t="s">
        <v>134</v>
      </c>
      <c r="FYY96" s="23" t="s">
        <v>134</v>
      </c>
      <c r="FYZ96" s="23" t="s">
        <v>134</v>
      </c>
      <c r="FZA96" s="23" t="s">
        <v>134</v>
      </c>
      <c r="FZB96" s="23" t="s">
        <v>134</v>
      </c>
      <c r="FZC96" s="23" t="s">
        <v>134</v>
      </c>
      <c r="FZD96" s="23" t="s">
        <v>134</v>
      </c>
      <c r="FZE96" s="23" t="s">
        <v>134</v>
      </c>
      <c r="FZF96" s="23" t="s">
        <v>134</v>
      </c>
      <c r="FZG96" s="23" t="s">
        <v>134</v>
      </c>
      <c r="FZH96" s="23" t="s">
        <v>134</v>
      </c>
      <c r="FZI96" s="23" t="s">
        <v>134</v>
      </c>
      <c r="FZJ96" s="23" t="s">
        <v>134</v>
      </c>
      <c r="FZK96" s="23" t="s">
        <v>134</v>
      </c>
      <c r="FZL96" s="23" t="s">
        <v>134</v>
      </c>
      <c r="FZM96" s="23" t="s">
        <v>134</v>
      </c>
      <c r="FZN96" s="23" t="s">
        <v>134</v>
      </c>
      <c r="FZO96" s="23" t="s">
        <v>134</v>
      </c>
      <c r="FZP96" s="23" t="s">
        <v>134</v>
      </c>
      <c r="FZQ96" s="23" t="s">
        <v>134</v>
      </c>
      <c r="FZR96" s="23" t="s">
        <v>134</v>
      </c>
      <c r="FZS96" s="23" t="s">
        <v>134</v>
      </c>
      <c r="FZT96" s="23" t="s">
        <v>134</v>
      </c>
      <c r="FZU96" s="23" t="s">
        <v>134</v>
      </c>
      <c r="FZV96" s="23" t="s">
        <v>134</v>
      </c>
      <c r="FZW96" s="23" t="s">
        <v>134</v>
      </c>
      <c r="FZX96" s="23" t="s">
        <v>134</v>
      </c>
      <c r="FZY96" s="23" t="s">
        <v>134</v>
      </c>
      <c r="FZZ96" s="23" t="s">
        <v>134</v>
      </c>
      <c r="GAA96" s="23" t="s">
        <v>134</v>
      </c>
      <c r="GAB96" s="23" t="s">
        <v>134</v>
      </c>
      <c r="GAC96" s="23" t="s">
        <v>134</v>
      </c>
      <c r="GAD96" s="23" t="s">
        <v>134</v>
      </c>
      <c r="GAE96" s="23" t="s">
        <v>134</v>
      </c>
      <c r="GAF96" s="23" t="s">
        <v>134</v>
      </c>
      <c r="GAG96" s="23" t="s">
        <v>134</v>
      </c>
      <c r="GAH96" s="23" t="s">
        <v>134</v>
      </c>
      <c r="GAI96" s="23" t="s">
        <v>134</v>
      </c>
      <c r="GAJ96" s="23" t="s">
        <v>134</v>
      </c>
      <c r="GAK96" s="23" t="s">
        <v>134</v>
      </c>
      <c r="GAL96" s="23" t="s">
        <v>134</v>
      </c>
      <c r="GAM96" s="23" t="s">
        <v>134</v>
      </c>
      <c r="GAN96" s="23" t="s">
        <v>134</v>
      </c>
      <c r="GAO96" s="23" t="s">
        <v>134</v>
      </c>
      <c r="GAP96" s="23" t="s">
        <v>134</v>
      </c>
      <c r="GAQ96" s="23" t="s">
        <v>134</v>
      </c>
      <c r="GAR96" s="23" t="s">
        <v>134</v>
      </c>
      <c r="GAS96" s="23" t="s">
        <v>134</v>
      </c>
      <c r="GAT96" s="23" t="s">
        <v>134</v>
      </c>
      <c r="GAU96" s="23" t="s">
        <v>134</v>
      </c>
      <c r="GAV96" s="23" t="s">
        <v>134</v>
      </c>
      <c r="GAW96" s="23" t="s">
        <v>134</v>
      </c>
      <c r="GAX96" s="23" t="s">
        <v>134</v>
      </c>
      <c r="GAY96" s="23" t="s">
        <v>134</v>
      </c>
      <c r="GAZ96" s="23" t="s">
        <v>134</v>
      </c>
      <c r="GBA96" s="23" t="s">
        <v>134</v>
      </c>
      <c r="GBB96" s="23" t="s">
        <v>134</v>
      </c>
      <c r="GBC96" s="23" t="s">
        <v>134</v>
      </c>
      <c r="GBD96" s="23" t="s">
        <v>134</v>
      </c>
      <c r="GBE96" s="23" t="s">
        <v>134</v>
      </c>
      <c r="GBF96" s="23" t="s">
        <v>134</v>
      </c>
      <c r="GBG96" s="23" t="s">
        <v>134</v>
      </c>
      <c r="GBH96" s="23" t="s">
        <v>134</v>
      </c>
      <c r="GBI96" s="23" t="s">
        <v>134</v>
      </c>
      <c r="GBJ96" s="23" t="s">
        <v>134</v>
      </c>
      <c r="GBK96" s="23" t="s">
        <v>134</v>
      </c>
      <c r="GBL96" s="23" t="s">
        <v>134</v>
      </c>
      <c r="GBM96" s="23" t="s">
        <v>134</v>
      </c>
      <c r="GBN96" s="23" t="s">
        <v>134</v>
      </c>
      <c r="GBO96" s="23" t="s">
        <v>134</v>
      </c>
      <c r="GBP96" s="23" t="s">
        <v>134</v>
      </c>
      <c r="GBQ96" s="23" t="s">
        <v>134</v>
      </c>
      <c r="GBR96" s="23" t="s">
        <v>134</v>
      </c>
      <c r="GBS96" s="23" t="s">
        <v>134</v>
      </c>
      <c r="GBT96" s="23" t="s">
        <v>134</v>
      </c>
      <c r="GBU96" s="23" t="s">
        <v>134</v>
      </c>
      <c r="GBV96" s="23" t="s">
        <v>134</v>
      </c>
      <c r="GBW96" s="23" t="s">
        <v>134</v>
      </c>
      <c r="GBX96" s="23" t="s">
        <v>134</v>
      </c>
      <c r="GBY96" s="23" t="s">
        <v>134</v>
      </c>
      <c r="GBZ96" s="23" t="s">
        <v>134</v>
      </c>
      <c r="GCA96" s="23" t="s">
        <v>134</v>
      </c>
      <c r="GCB96" s="23" t="s">
        <v>134</v>
      </c>
      <c r="GCC96" s="23" t="s">
        <v>134</v>
      </c>
      <c r="GCD96" s="23" t="s">
        <v>134</v>
      </c>
      <c r="GCE96" s="23" t="s">
        <v>134</v>
      </c>
      <c r="GCF96" s="23" t="s">
        <v>134</v>
      </c>
      <c r="GCG96" s="23" t="s">
        <v>134</v>
      </c>
      <c r="GCH96" s="23" t="s">
        <v>134</v>
      </c>
      <c r="GCI96" s="23" t="s">
        <v>134</v>
      </c>
      <c r="GCJ96" s="23" t="s">
        <v>134</v>
      </c>
      <c r="GCK96" s="23" t="s">
        <v>134</v>
      </c>
      <c r="GCL96" s="23" t="s">
        <v>134</v>
      </c>
      <c r="GCM96" s="23" t="s">
        <v>134</v>
      </c>
      <c r="GCN96" s="23" t="s">
        <v>134</v>
      </c>
      <c r="GCO96" s="23" t="s">
        <v>134</v>
      </c>
      <c r="GCP96" s="23" t="s">
        <v>134</v>
      </c>
      <c r="GCQ96" s="23" t="s">
        <v>134</v>
      </c>
      <c r="GCR96" s="23" t="s">
        <v>134</v>
      </c>
      <c r="GCS96" s="23" t="s">
        <v>134</v>
      </c>
      <c r="GCT96" s="23" t="s">
        <v>134</v>
      </c>
      <c r="GCU96" s="23" t="s">
        <v>134</v>
      </c>
      <c r="GCV96" s="23" t="s">
        <v>134</v>
      </c>
      <c r="GCW96" s="23" t="s">
        <v>134</v>
      </c>
      <c r="GCX96" s="23" t="s">
        <v>134</v>
      </c>
      <c r="GCY96" s="23" t="s">
        <v>134</v>
      </c>
      <c r="GCZ96" s="23" t="s">
        <v>134</v>
      </c>
      <c r="GDA96" s="23" t="s">
        <v>134</v>
      </c>
      <c r="GDB96" s="23" t="s">
        <v>134</v>
      </c>
      <c r="GDC96" s="23" t="s">
        <v>134</v>
      </c>
      <c r="GDD96" s="23" t="s">
        <v>134</v>
      </c>
      <c r="GDE96" s="23" t="s">
        <v>134</v>
      </c>
      <c r="GDF96" s="23" t="s">
        <v>134</v>
      </c>
      <c r="GDG96" s="23" t="s">
        <v>134</v>
      </c>
      <c r="GDH96" s="23" t="s">
        <v>134</v>
      </c>
      <c r="GDI96" s="23" t="s">
        <v>134</v>
      </c>
      <c r="GDJ96" s="23" t="s">
        <v>134</v>
      </c>
      <c r="GDK96" s="23" t="s">
        <v>134</v>
      </c>
      <c r="GDL96" s="23" t="s">
        <v>134</v>
      </c>
      <c r="GDM96" s="23" t="s">
        <v>134</v>
      </c>
      <c r="GDN96" s="23" t="s">
        <v>134</v>
      </c>
      <c r="GDO96" s="23" t="s">
        <v>134</v>
      </c>
      <c r="GDP96" s="23" t="s">
        <v>134</v>
      </c>
      <c r="GDQ96" s="23" t="s">
        <v>134</v>
      </c>
      <c r="GDR96" s="23" t="s">
        <v>134</v>
      </c>
      <c r="GDS96" s="23" t="s">
        <v>134</v>
      </c>
      <c r="GDT96" s="23" t="s">
        <v>134</v>
      </c>
      <c r="GDU96" s="23" t="s">
        <v>134</v>
      </c>
      <c r="GDV96" s="23" t="s">
        <v>134</v>
      </c>
      <c r="GDW96" s="23" t="s">
        <v>134</v>
      </c>
      <c r="GDX96" s="23" t="s">
        <v>134</v>
      </c>
      <c r="GDY96" s="23" t="s">
        <v>134</v>
      </c>
      <c r="GDZ96" s="23" t="s">
        <v>134</v>
      </c>
      <c r="GEA96" s="23" t="s">
        <v>134</v>
      </c>
      <c r="GEB96" s="23" t="s">
        <v>134</v>
      </c>
      <c r="GEC96" s="23" t="s">
        <v>134</v>
      </c>
      <c r="GED96" s="23" t="s">
        <v>134</v>
      </c>
      <c r="GEE96" s="23" t="s">
        <v>134</v>
      </c>
      <c r="GEF96" s="23" t="s">
        <v>134</v>
      </c>
      <c r="GEG96" s="23" t="s">
        <v>134</v>
      </c>
      <c r="GEH96" s="23" t="s">
        <v>134</v>
      </c>
      <c r="GEI96" s="23" t="s">
        <v>134</v>
      </c>
      <c r="GEJ96" s="23" t="s">
        <v>134</v>
      </c>
      <c r="GEK96" s="23" t="s">
        <v>134</v>
      </c>
      <c r="GEL96" s="23" t="s">
        <v>134</v>
      </c>
      <c r="GEM96" s="23" t="s">
        <v>134</v>
      </c>
      <c r="GEN96" s="23" t="s">
        <v>134</v>
      </c>
      <c r="GEO96" s="23" t="s">
        <v>134</v>
      </c>
      <c r="GEP96" s="23" t="s">
        <v>134</v>
      </c>
      <c r="GEQ96" s="23" t="s">
        <v>134</v>
      </c>
      <c r="GER96" s="23" t="s">
        <v>134</v>
      </c>
      <c r="GES96" s="23" t="s">
        <v>134</v>
      </c>
      <c r="GET96" s="23" t="s">
        <v>134</v>
      </c>
      <c r="GEU96" s="23" t="s">
        <v>134</v>
      </c>
      <c r="GEV96" s="23" t="s">
        <v>134</v>
      </c>
      <c r="GEW96" s="23" t="s">
        <v>134</v>
      </c>
      <c r="GEX96" s="23" t="s">
        <v>134</v>
      </c>
      <c r="GEY96" s="23" t="s">
        <v>134</v>
      </c>
      <c r="GEZ96" s="23" t="s">
        <v>134</v>
      </c>
      <c r="GFA96" s="23" t="s">
        <v>134</v>
      </c>
      <c r="GFB96" s="23" t="s">
        <v>134</v>
      </c>
      <c r="GFC96" s="23" t="s">
        <v>134</v>
      </c>
      <c r="GFD96" s="23" t="s">
        <v>134</v>
      </c>
      <c r="GFE96" s="23" t="s">
        <v>134</v>
      </c>
      <c r="GFF96" s="23" t="s">
        <v>134</v>
      </c>
      <c r="GFG96" s="23" t="s">
        <v>134</v>
      </c>
      <c r="GFH96" s="23" t="s">
        <v>134</v>
      </c>
      <c r="GFI96" s="23" t="s">
        <v>134</v>
      </c>
      <c r="GFJ96" s="23" t="s">
        <v>134</v>
      </c>
      <c r="GFK96" s="23" t="s">
        <v>134</v>
      </c>
      <c r="GFL96" s="23" t="s">
        <v>134</v>
      </c>
      <c r="GFM96" s="23" t="s">
        <v>134</v>
      </c>
      <c r="GFN96" s="23" t="s">
        <v>134</v>
      </c>
      <c r="GFO96" s="23" t="s">
        <v>134</v>
      </c>
      <c r="GFP96" s="23" t="s">
        <v>134</v>
      </c>
      <c r="GFQ96" s="23" t="s">
        <v>134</v>
      </c>
      <c r="GFR96" s="23" t="s">
        <v>134</v>
      </c>
      <c r="GFS96" s="23" t="s">
        <v>134</v>
      </c>
      <c r="GFT96" s="23" t="s">
        <v>134</v>
      </c>
      <c r="GFU96" s="23" t="s">
        <v>134</v>
      </c>
      <c r="GFV96" s="23" t="s">
        <v>134</v>
      </c>
      <c r="GFW96" s="23" t="s">
        <v>134</v>
      </c>
      <c r="GFX96" s="23" t="s">
        <v>134</v>
      </c>
      <c r="GFY96" s="23" t="s">
        <v>134</v>
      </c>
      <c r="GFZ96" s="23" t="s">
        <v>134</v>
      </c>
      <c r="GGA96" s="23" t="s">
        <v>134</v>
      </c>
      <c r="GGB96" s="23" t="s">
        <v>134</v>
      </c>
      <c r="GGC96" s="23" t="s">
        <v>134</v>
      </c>
      <c r="GGD96" s="23" t="s">
        <v>134</v>
      </c>
      <c r="GGE96" s="23" t="s">
        <v>134</v>
      </c>
      <c r="GGF96" s="23" t="s">
        <v>134</v>
      </c>
      <c r="GGG96" s="23" t="s">
        <v>134</v>
      </c>
      <c r="GGH96" s="23" t="s">
        <v>134</v>
      </c>
      <c r="GGI96" s="23" t="s">
        <v>134</v>
      </c>
      <c r="GGJ96" s="23" t="s">
        <v>134</v>
      </c>
      <c r="GGK96" s="23" t="s">
        <v>134</v>
      </c>
      <c r="GGL96" s="23" t="s">
        <v>134</v>
      </c>
      <c r="GGM96" s="23" t="s">
        <v>134</v>
      </c>
      <c r="GGN96" s="23" t="s">
        <v>134</v>
      </c>
      <c r="GGO96" s="23" t="s">
        <v>134</v>
      </c>
      <c r="GGP96" s="23" t="s">
        <v>134</v>
      </c>
      <c r="GGQ96" s="23" t="s">
        <v>134</v>
      </c>
      <c r="GGR96" s="23" t="s">
        <v>134</v>
      </c>
      <c r="GGS96" s="23" t="s">
        <v>134</v>
      </c>
      <c r="GGT96" s="23" t="s">
        <v>134</v>
      </c>
      <c r="GGU96" s="23" t="s">
        <v>134</v>
      </c>
      <c r="GGV96" s="23" t="s">
        <v>134</v>
      </c>
      <c r="GGW96" s="23" t="s">
        <v>134</v>
      </c>
      <c r="GGX96" s="23" t="s">
        <v>134</v>
      </c>
      <c r="GGY96" s="23" t="s">
        <v>134</v>
      </c>
      <c r="GGZ96" s="23" t="s">
        <v>134</v>
      </c>
      <c r="GHA96" s="23" t="s">
        <v>134</v>
      </c>
      <c r="GHB96" s="23" t="s">
        <v>134</v>
      </c>
      <c r="GHC96" s="23" t="s">
        <v>134</v>
      </c>
      <c r="GHD96" s="23" t="s">
        <v>134</v>
      </c>
      <c r="GHE96" s="23" t="s">
        <v>134</v>
      </c>
      <c r="GHF96" s="23" t="s">
        <v>134</v>
      </c>
      <c r="GHG96" s="23" t="s">
        <v>134</v>
      </c>
      <c r="GHH96" s="23" t="s">
        <v>134</v>
      </c>
      <c r="GHI96" s="23" t="s">
        <v>134</v>
      </c>
      <c r="GHJ96" s="23" t="s">
        <v>134</v>
      </c>
      <c r="GHK96" s="23" t="s">
        <v>134</v>
      </c>
      <c r="GHL96" s="23" t="s">
        <v>134</v>
      </c>
      <c r="GHM96" s="23" t="s">
        <v>134</v>
      </c>
      <c r="GHN96" s="23" t="s">
        <v>134</v>
      </c>
      <c r="GHO96" s="23" t="s">
        <v>134</v>
      </c>
      <c r="GHP96" s="23" t="s">
        <v>134</v>
      </c>
      <c r="GHQ96" s="23" t="s">
        <v>134</v>
      </c>
      <c r="GHR96" s="23" t="s">
        <v>134</v>
      </c>
      <c r="GHS96" s="23" t="s">
        <v>134</v>
      </c>
      <c r="GHT96" s="23" t="s">
        <v>134</v>
      </c>
      <c r="GHU96" s="23" t="s">
        <v>134</v>
      </c>
      <c r="GHV96" s="23" t="s">
        <v>134</v>
      </c>
      <c r="GHW96" s="23" t="s">
        <v>134</v>
      </c>
      <c r="GHX96" s="23" t="s">
        <v>134</v>
      </c>
      <c r="GHY96" s="23" t="s">
        <v>134</v>
      </c>
      <c r="GHZ96" s="23" t="s">
        <v>134</v>
      </c>
      <c r="GIA96" s="23" t="s">
        <v>134</v>
      </c>
      <c r="GIB96" s="23" t="s">
        <v>134</v>
      </c>
      <c r="GIC96" s="23" t="s">
        <v>134</v>
      </c>
      <c r="GID96" s="23" t="s">
        <v>134</v>
      </c>
      <c r="GIE96" s="23" t="s">
        <v>134</v>
      </c>
      <c r="GIF96" s="23" t="s">
        <v>134</v>
      </c>
      <c r="GIG96" s="23" t="s">
        <v>134</v>
      </c>
      <c r="GIH96" s="23" t="s">
        <v>134</v>
      </c>
      <c r="GII96" s="23" t="s">
        <v>134</v>
      </c>
      <c r="GIJ96" s="23" t="s">
        <v>134</v>
      </c>
      <c r="GIK96" s="23" t="s">
        <v>134</v>
      </c>
      <c r="GIL96" s="23" t="s">
        <v>134</v>
      </c>
      <c r="GIM96" s="23" t="s">
        <v>134</v>
      </c>
      <c r="GIN96" s="23" t="s">
        <v>134</v>
      </c>
      <c r="GIO96" s="23" t="s">
        <v>134</v>
      </c>
      <c r="GIP96" s="23" t="s">
        <v>134</v>
      </c>
      <c r="GIQ96" s="23" t="s">
        <v>134</v>
      </c>
      <c r="GIR96" s="23" t="s">
        <v>134</v>
      </c>
      <c r="GIS96" s="23" t="s">
        <v>134</v>
      </c>
      <c r="GIT96" s="23" t="s">
        <v>134</v>
      </c>
      <c r="GIU96" s="23" t="s">
        <v>134</v>
      </c>
      <c r="GIV96" s="23" t="s">
        <v>134</v>
      </c>
      <c r="GIW96" s="23" t="s">
        <v>134</v>
      </c>
      <c r="GIX96" s="23" t="s">
        <v>134</v>
      </c>
      <c r="GIY96" s="23" t="s">
        <v>134</v>
      </c>
      <c r="GIZ96" s="23" t="s">
        <v>134</v>
      </c>
      <c r="GJA96" s="23" t="s">
        <v>134</v>
      </c>
      <c r="GJB96" s="23" t="s">
        <v>134</v>
      </c>
      <c r="GJC96" s="23" t="s">
        <v>134</v>
      </c>
      <c r="GJD96" s="23" t="s">
        <v>134</v>
      </c>
      <c r="GJE96" s="23" t="s">
        <v>134</v>
      </c>
      <c r="GJF96" s="23" t="s">
        <v>134</v>
      </c>
      <c r="GJG96" s="23" t="s">
        <v>134</v>
      </c>
      <c r="GJH96" s="23" t="s">
        <v>134</v>
      </c>
      <c r="GJI96" s="23" t="s">
        <v>134</v>
      </c>
      <c r="GJJ96" s="23" t="s">
        <v>134</v>
      </c>
      <c r="GJK96" s="23" t="s">
        <v>134</v>
      </c>
      <c r="GJL96" s="23" t="s">
        <v>134</v>
      </c>
      <c r="GJM96" s="23" t="s">
        <v>134</v>
      </c>
      <c r="GJN96" s="23" t="s">
        <v>134</v>
      </c>
      <c r="GJO96" s="23" t="s">
        <v>134</v>
      </c>
      <c r="GJP96" s="23" t="s">
        <v>134</v>
      </c>
      <c r="GJQ96" s="23" t="s">
        <v>134</v>
      </c>
      <c r="GJR96" s="23" t="s">
        <v>134</v>
      </c>
      <c r="GJS96" s="23" t="s">
        <v>134</v>
      </c>
      <c r="GJT96" s="23" t="s">
        <v>134</v>
      </c>
      <c r="GJU96" s="23" t="s">
        <v>134</v>
      </c>
      <c r="GJV96" s="23" t="s">
        <v>134</v>
      </c>
      <c r="GJW96" s="23" t="s">
        <v>134</v>
      </c>
      <c r="GJX96" s="23" t="s">
        <v>134</v>
      </c>
      <c r="GJY96" s="23" t="s">
        <v>134</v>
      </c>
      <c r="GJZ96" s="23" t="s">
        <v>134</v>
      </c>
      <c r="GKA96" s="23" t="s">
        <v>134</v>
      </c>
      <c r="GKB96" s="23" t="s">
        <v>134</v>
      </c>
      <c r="GKC96" s="23" t="s">
        <v>134</v>
      </c>
      <c r="GKD96" s="23" t="s">
        <v>134</v>
      </c>
      <c r="GKE96" s="23" t="s">
        <v>134</v>
      </c>
      <c r="GKF96" s="23" t="s">
        <v>134</v>
      </c>
      <c r="GKG96" s="23" t="s">
        <v>134</v>
      </c>
      <c r="GKH96" s="23" t="s">
        <v>134</v>
      </c>
      <c r="GKI96" s="23" t="s">
        <v>134</v>
      </c>
      <c r="GKJ96" s="23" t="s">
        <v>134</v>
      </c>
      <c r="GKK96" s="23" t="s">
        <v>134</v>
      </c>
      <c r="GKL96" s="23" t="s">
        <v>134</v>
      </c>
      <c r="GKM96" s="23" t="s">
        <v>134</v>
      </c>
      <c r="GKN96" s="23" t="s">
        <v>134</v>
      </c>
      <c r="GKO96" s="23" t="s">
        <v>134</v>
      </c>
      <c r="GKP96" s="23" t="s">
        <v>134</v>
      </c>
      <c r="GKQ96" s="23" t="s">
        <v>134</v>
      </c>
      <c r="GKR96" s="23" t="s">
        <v>134</v>
      </c>
      <c r="GKS96" s="23" t="s">
        <v>134</v>
      </c>
      <c r="GKT96" s="23" t="s">
        <v>134</v>
      </c>
      <c r="GKU96" s="23" t="s">
        <v>134</v>
      </c>
      <c r="GKV96" s="23" t="s">
        <v>134</v>
      </c>
      <c r="GKW96" s="23" t="s">
        <v>134</v>
      </c>
      <c r="GKX96" s="23" t="s">
        <v>134</v>
      </c>
      <c r="GKY96" s="23" t="s">
        <v>134</v>
      </c>
      <c r="GKZ96" s="23" t="s">
        <v>134</v>
      </c>
      <c r="GLA96" s="23" t="s">
        <v>134</v>
      </c>
      <c r="GLB96" s="23" t="s">
        <v>134</v>
      </c>
      <c r="GLC96" s="23" t="s">
        <v>134</v>
      </c>
      <c r="GLD96" s="23" t="s">
        <v>134</v>
      </c>
      <c r="GLE96" s="23" t="s">
        <v>134</v>
      </c>
      <c r="GLF96" s="23" t="s">
        <v>134</v>
      </c>
      <c r="GLG96" s="23" t="s">
        <v>134</v>
      </c>
      <c r="GLH96" s="23" t="s">
        <v>134</v>
      </c>
      <c r="GLI96" s="23" t="s">
        <v>134</v>
      </c>
      <c r="GLJ96" s="23" t="s">
        <v>134</v>
      </c>
      <c r="GLK96" s="23" t="s">
        <v>134</v>
      </c>
      <c r="GLL96" s="23" t="s">
        <v>134</v>
      </c>
      <c r="GLM96" s="23" t="s">
        <v>134</v>
      </c>
      <c r="GLN96" s="23" t="s">
        <v>134</v>
      </c>
      <c r="GLO96" s="23" t="s">
        <v>134</v>
      </c>
      <c r="GLP96" s="23" t="s">
        <v>134</v>
      </c>
      <c r="GLQ96" s="23" t="s">
        <v>134</v>
      </c>
      <c r="GLR96" s="23" t="s">
        <v>134</v>
      </c>
      <c r="GLS96" s="23" t="s">
        <v>134</v>
      </c>
      <c r="GLT96" s="23" t="s">
        <v>134</v>
      </c>
      <c r="GLU96" s="23" t="s">
        <v>134</v>
      </c>
      <c r="GLV96" s="23" t="s">
        <v>134</v>
      </c>
      <c r="GLW96" s="23" t="s">
        <v>134</v>
      </c>
      <c r="GLX96" s="23" t="s">
        <v>134</v>
      </c>
      <c r="GLY96" s="23" t="s">
        <v>134</v>
      </c>
      <c r="GLZ96" s="23" t="s">
        <v>134</v>
      </c>
      <c r="GMA96" s="23" t="s">
        <v>134</v>
      </c>
      <c r="GMB96" s="23" t="s">
        <v>134</v>
      </c>
      <c r="GMC96" s="23" t="s">
        <v>134</v>
      </c>
      <c r="GMD96" s="23" t="s">
        <v>134</v>
      </c>
      <c r="GME96" s="23" t="s">
        <v>134</v>
      </c>
      <c r="GMF96" s="23" t="s">
        <v>134</v>
      </c>
      <c r="GMG96" s="23" t="s">
        <v>134</v>
      </c>
      <c r="GMH96" s="23" t="s">
        <v>134</v>
      </c>
      <c r="GMI96" s="23" t="s">
        <v>134</v>
      </c>
      <c r="GMJ96" s="23" t="s">
        <v>134</v>
      </c>
      <c r="GMK96" s="23" t="s">
        <v>134</v>
      </c>
      <c r="GML96" s="23" t="s">
        <v>134</v>
      </c>
      <c r="GMM96" s="23" t="s">
        <v>134</v>
      </c>
      <c r="GMN96" s="23" t="s">
        <v>134</v>
      </c>
      <c r="GMO96" s="23" t="s">
        <v>134</v>
      </c>
      <c r="GMP96" s="23" t="s">
        <v>134</v>
      </c>
      <c r="GMQ96" s="23" t="s">
        <v>134</v>
      </c>
      <c r="GMR96" s="23" t="s">
        <v>134</v>
      </c>
      <c r="GMS96" s="23" t="s">
        <v>134</v>
      </c>
      <c r="GMT96" s="23" t="s">
        <v>134</v>
      </c>
      <c r="GMU96" s="23" t="s">
        <v>134</v>
      </c>
      <c r="GMV96" s="23" t="s">
        <v>134</v>
      </c>
      <c r="GMW96" s="23" t="s">
        <v>134</v>
      </c>
      <c r="GMX96" s="23" t="s">
        <v>134</v>
      </c>
      <c r="GMY96" s="23" t="s">
        <v>134</v>
      </c>
      <c r="GMZ96" s="23" t="s">
        <v>134</v>
      </c>
      <c r="GNA96" s="23" t="s">
        <v>134</v>
      </c>
      <c r="GNB96" s="23" t="s">
        <v>134</v>
      </c>
      <c r="GNC96" s="23" t="s">
        <v>134</v>
      </c>
      <c r="GND96" s="23" t="s">
        <v>134</v>
      </c>
      <c r="GNE96" s="23" t="s">
        <v>134</v>
      </c>
      <c r="GNF96" s="23" t="s">
        <v>134</v>
      </c>
      <c r="GNG96" s="23" t="s">
        <v>134</v>
      </c>
      <c r="GNH96" s="23" t="s">
        <v>134</v>
      </c>
      <c r="GNI96" s="23" t="s">
        <v>134</v>
      </c>
      <c r="GNJ96" s="23" t="s">
        <v>134</v>
      </c>
      <c r="GNK96" s="23" t="s">
        <v>134</v>
      </c>
      <c r="GNL96" s="23" t="s">
        <v>134</v>
      </c>
      <c r="GNM96" s="23" t="s">
        <v>134</v>
      </c>
      <c r="GNN96" s="23" t="s">
        <v>134</v>
      </c>
      <c r="GNO96" s="23" t="s">
        <v>134</v>
      </c>
      <c r="GNP96" s="23" t="s">
        <v>134</v>
      </c>
      <c r="GNQ96" s="23" t="s">
        <v>134</v>
      </c>
      <c r="GNR96" s="23" t="s">
        <v>134</v>
      </c>
      <c r="GNS96" s="23" t="s">
        <v>134</v>
      </c>
      <c r="GNT96" s="23" t="s">
        <v>134</v>
      </c>
      <c r="GNU96" s="23" t="s">
        <v>134</v>
      </c>
      <c r="GNV96" s="23" t="s">
        <v>134</v>
      </c>
      <c r="GNW96" s="23" t="s">
        <v>134</v>
      </c>
      <c r="GNX96" s="23" t="s">
        <v>134</v>
      </c>
      <c r="GNY96" s="23" t="s">
        <v>134</v>
      </c>
      <c r="GNZ96" s="23" t="s">
        <v>134</v>
      </c>
      <c r="GOA96" s="23" t="s">
        <v>134</v>
      </c>
      <c r="GOB96" s="23" t="s">
        <v>134</v>
      </c>
      <c r="GOC96" s="23" t="s">
        <v>134</v>
      </c>
      <c r="GOD96" s="23" t="s">
        <v>134</v>
      </c>
      <c r="GOE96" s="23" t="s">
        <v>134</v>
      </c>
      <c r="GOF96" s="23" t="s">
        <v>134</v>
      </c>
      <c r="GOG96" s="23" t="s">
        <v>134</v>
      </c>
      <c r="GOH96" s="23" t="s">
        <v>134</v>
      </c>
      <c r="GOI96" s="23" t="s">
        <v>134</v>
      </c>
      <c r="GOJ96" s="23" t="s">
        <v>134</v>
      </c>
      <c r="GOK96" s="23" t="s">
        <v>134</v>
      </c>
      <c r="GOL96" s="23" t="s">
        <v>134</v>
      </c>
      <c r="GOM96" s="23" t="s">
        <v>134</v>
      </c>
      <c r="GON96" s="23" t="s">
        <v>134</v>
      </c>
      <c r="GOO96" s="23" t="s">
        <v>134</v>
      </c>
      <c r="GOP96" s="23" t="s">
        <v>134</v>
      </c>
      <c r="GOQ96" s="23" t="s">
        <v>134</v>
      </c>
      <c r="GOR96" s="23" t="s">
        <v>134</v>
      </c>
      <c r="GOS96" s="23" t="s">
        <v>134</v>
      </c>
      <c r="GOT96" s="23" t="s">
        <v>134</v>
      </c>
      <c r="GOU96" s="23" t="s">
        <v>134</v>
      </c>
      <c r="GOV96" s="23" t="s">
        <v>134</v>
      </c>
      <c r="GOW96" s="23" t="s">
        <v>134</v>
      </c>
      <c r="GOX96" s="23" t="s">
        <v>134</v>
      </c>
      <c r="GOY96" s="23" t="s">
        <v>134</v>
      </c>
      <c r="GOZ96" s="23" t="s">
        <v>134</v>
      </c>
      <c r="GPA96" s="23" t="s">
        <v>134</v>
      </c>
      <c r="GPB96" s="23" t="s">
        <v>134</v>
      </c>
      <c r="GPC96" s="23" t="s">
        <v>134</v>
      </c>
      <c r="GPD96" s="23" t="s">
        <v>134</v>
      </c>
      <c r="GPE96" s="23" t="s">
        <v>134</v>
      </c>
      <c r="GPF96" s="23" t="s">
        <v>134</v>
      </c>
      <c r="GPG96" s="23" t="s">
        <v>134</v>
      </c>
      <c r="GPH96" s="23" t="s">
        <v>134</v>
      </c>
      <c r="GPI96" s="23" t="s">
        <v>134</v>
      </c>
      <c r="GPJ96" s="23" t="s">
        <v>134</v>
      </c>
      <c r="GPK96" s="23" t="s">
        <v>134</v>
      </c>
      <c r="GPL96" s="23" t="s">
        <v>134</v>
      </c>
      <c r="GPM96" s="23" t="s">
        <v>134</v>
      </c>
      <c r="GPN96" s="23" t="s">
        <v>134</v>
      </c>
      <c r="GPO96" s="23" t="s">
        <v>134</v>
      </c>
      <c r="GPP96" s="23" t="s">
        <v>134</v>
      </c>
      <c r="GPQ96" s="23" t="s">
        <v>134</v>
      </c>
      <c r="GPR96" s="23" t="s">
        <v>134</v>
      </c>
      <c r="GPS96" s="23" t="s">
        <v>134</v>
      </c>
      <c r="GPT96" s="23" t="s">
        <v>134</v>
      </c>
      <c r="GPU96" s="23" t="s">
        <v>134</v>
      </c>
      <c r="GPV96" s="23" t="s">
        <v>134</v>
      </c>
      <c r="GPW96" s="23" t="s">
        <v>134</v>
      </c>
      <c r="GPX96" s="23" t="s">
        <v>134</v>
      </c>
      <c r="GPY96" s="23" t="s">
        <v>134</v>
      </c>
      <c r="GPZ96" s="23" t="s">
        <v>134</v>
      </c>
      <c r="GQA96" s="23" t="s">
        <v>134</v>
      </c>
      <c r="GQB96" s="23" t="s">
        <v>134</v>
      </c>
      <c r="GQC96" s="23" t="s">
        <v>134</v>
      </c>
      <c r="GQD96" s="23" t="s">
        <v>134</v>
      </c>
      <c r="GQE96" s="23" t="s">
        <v>134</v>
      </c>
      <c r="GQF96" s="23" t="s">
        <v>134</v>
      </c>
      <c r="GQG96" s="23" t="s">
        <v>134</v>
      </c>
      <c r="GQH96" s="23" t="s">
        <v>134</v>
      </c>
      <c r="GQI96" s="23" t="s">
        <v>134</v>
      </c>
      <c r="GQJ96" s="23" t="s">
        <v>134</v>
      </c>
      <c r="GQK96" s="23" t="s">
        <v>134</v>
      </c>
      <c r="GQL96" s="23" t="s">
        <v>134</v>
      </c>
      <c r="GQM96" s="23" t="s">
        <v>134</v>
      </c>
      <c r="GQN96" s="23" t="s">
        <v>134</v>
      </c>
      <c r="GQO96" s="23" t="s">
        <v>134</v>
      </c>
      <c r="GQP96" s="23" t="s">
        <v>134</v>
      </c>
      <c r="GQQ96" s="23" t="s">
        <v>134</v>
      </c>
      <c r="GQR96" s="23" t="s">
        <v>134</v>
      </c>
      <c r="GQS96" s="23" t="s">
        <v>134</v>
      </c>
      <c r="GQT96" s="23" t="s">
        <v>134</v>
      </c>
      <c r="GQU96" s="23" t="s">
        <v>134</v>
      </c>
      <c r="GQV96" s="23" t="s">
        <v>134</v>
      </c>
      <c r="GQW96" s="23" t="s">
        <v>134</v>
      </c>
      <c r="GQX96" s="23" t="s">
        <v>134</v>
      </c>
      <c r="GQY96" s="23" t="s">
        <v>134</v>
      </c>
      <c r="GQZ96" s="23" t="s">
        <v>134</v>
      </c>
      <c r="GRA96" s="23" t="s">
        <v>134</v>
      </c>
      <c r="GRB96" s="23" t="s">
        <v>134</v>
      </c>
      <c r="GRC96" s="23" t="s">
        <v>134</v>
      </c>
      <c r="GRD96" s="23" t="s">
        <v>134</v>
      </c>
      <c r="GRE96" s="23" t="s">
        <v>134</v>
      </c>
      <c r="GRF96" s="23" t="s">
        <v>134</v>
      </c>
      <c r="GRG96" s="23" t="s">
        <v>134</v>
      </c>
      <c r="GRH96" s="23" t="s">
        <v>134</v>
      </c>
      <c r="GRI96" s="23" t="s">
        <v>134</v>
      </c>
      <c r="GRJ96" s="23" t="s">
        <v>134</v>
      </c>
      <c r="GRK96" s="23" t="s">
        <v>134</v>
      </c>
      <c r="GRL96" s="23" t="s">
        <v>134</v>
      </c>
      <c r="GRM96" s="23" t="s">
        <v>134</v>
      </c>
      <c r="GRN96" s="23" t="s">
        <v>134</v>
      </c>
      <c r="GRO96" s="23" t="s">
        <v>134</v>
      </c>
      <c r="GRP96" s="23" t="s">
        <v>134</v>
      </c>
      <c r="GRQ96" s="23" t="s">
        <v>134</v>
      </c>
      <c r="GRR96" s="23" t="s">
        <v>134</v>
      </c>
      <c r="GRS96" s="23" t="s">
        <v>134</v>
      </c>
      <c r="GRT96" s="23" t="s">
        <v>134</v>
      </c>
      <c r="GRU96" s="23" t="s">
        <v>134</v>
      </c>
      <c r="GRV96" s="23" t="s">
        <v>134</v>
      </c>
      <c r="GRW96" s="23" t="s">
        <v>134</v>
      </c>
      <c r="GRX96" s="23" t="s">
        <v>134</v>
      </c>
      <c r="GRY96" s="23" t="s">
        <v>134</v>
      </c>
      <c r="GRZ96" s="23" t="s">
        <v>134</v>
      </c>
      <c r="GSA96" s="23" t="s">
        <v>134</v>
      </c>
      <c r="GSB96" s="23" t="s">
        <v>134</v>
      </c>
      <c r="GSC96" s="23" t="s">
        <v>134</v>
      </c>
      <c r="GSD96" s="23" t="s">
        <v>134</v>
      </c>
      <c r="GSE96" s="23" t="s">
        <v>134</v>
      </c>
      <c r="GSF96" s="23" t="s">
        <v>134</v>
      </c>
      <c r="GSG96" s="23" t="s">
        <v>134</v>
      </c>
      <c r="GSH96" s="23" t="s">
        <v>134</v>
      </c>
      <c r="GSI96" s="23" t="s">
        <v>134</v>
      </c>
      <c r="GSJ96" s="23" t="s">
        <v>134</v>
      </c>
      <c r="GSK96" s="23" t="s">
        <v>134</v>
      </c>
      <c r="GSL96" s="23" t="s">
        <v>134</v>
      </c>
      <c r="GSM96" s="23" t="s">
        <v>134</v>
      </c>
      <c r="GSN96" s="23" t="s">
        <v>134</v>
      </c>
      <c r="GSO96" s="23" t="s">
        <v>134</v>
      </c>
      <c r="GSP96" s="23" t="s">
        <v>134</v>
      </c>
      <c r="GSQ96" s="23" t="s">
        <v>134</v>
      </c>
      <c r="GSR96" s="23" t="s">
        <v>134</v>
      </c>
      <c r="GSS96" s="23" t="s">
        <v>134</v>
      </c>
      <c r="GST96" s="23" t="s">
        <v>134</v>
      </c>
      <c r="GSU96" s="23" t="s">
        <v>134</v>
      </c>
      <c r="GSV96" s="23" t="s">
        <v>134</v>
      </c>
      <c r="GSW96" s="23" t="s">
        <v>134</v>
      </c>
      <c r="GSX96" s="23" t="s">
        <v>134</v>
      </c>
      <c r="GSY96" s="23" t="s">
        <v>134</v>
      </c>
      <c r="GSZ96" s="23" t="s">
        <v>134</v>
      </c>
      <c r="GTA96" s="23" t="s">
        <v>134</v>
      </c>
      <c r="GTB96" s="23" t="s">
        <v>134</v>
      </c>
      <c r="GTC96" s="23" t="s">
        <v>134</v>
      </c>
      <c r="GTD96" s="23" t="s">
        <v>134</v>
      </c>
      <c r="GTE96" s="23" t="s">
        <v>134</v>
      </c>
      <c r="GTF96" s="23" t="s">
        <v>134</v>
      </c>
      <c r="GTG96" s="23" t="s">
        <v>134</v>
      </c>
      <c r="GTH96" s="23" t="s">
        <v>134</v>
      </c>
      <c r="GTI96" s="23" t="s">
        <v>134</v>
      </c>
      <c r="GTJ96" s="23" t="s">
        <v>134</v>
      </c>
      <c r="GTK96" s="23" t="s">
        <v>134</v>
      </c>
      <c r="GTL96" s="23" t="s">
        <v>134</v>
      </c>
      <c r="GTM96" s="23" t="s">
        <v>134</v>
      </c>
      <c r="GTN96" s="23" t="s">
        <v>134</v>
      </c>
      <c r="GTO96" s="23" t="s">
        <v>134</v>
      </c>
      <c r="GTP96" s="23" t="s">
        <v>134</v>
      </c>
      <c r="GTQ96" s="23" t="s">
        <v>134</v>
      </c>
      <c r="GTR96" s="23" t="s">
        <v>134</v>
      </c>
      <c r="GTS96" s="23" t="s">
        <v>134</v>
      </c>
      <c r="GTT96" s="23" t="s">
        <v>134</v>
      </c>
      <c r="GTU96" s="23" t="s">
        <v>134</v>
      </c>
      <c r="GTV96" s="23" t="s">
        <v>134</v>
      </c>
      <c r="GTW96" s="23" t="s">
        <v>134</v>
      </c>
      <c r="GTX96" s="23" t="s">
        <v>134</v>
      </c>
      <c r="GTY96" s="23" t="s">
        <v>134</v>
      </c>
      <c r="GTZ96" s="23" t="s">
        <v>134</v>
      </c>
      <c r="GUA96" s="23" t="s">
        <v>134</v>
      </c>
      <c r="GUB96" s="23" t="s">
        <v>134</v>
      </c>
      <c r="GUC96" s="23" t="s">
        <v>134</v>
      </c>
      <c r="GUD96" s="23" t="s">
        <v>134</v>
      </c>
      <c r="GUE96" s="23" t="s">
        <v>134</v>
      </c>
      <c r="GUF96" s="23" t="s">
        <v>134</v>
      </c>
      <c r="GUG96" s="23" t="s">
        <v>134</v>
      </c>
      <c r="GUH96" s="23" t="s">
        <v>134</v>
      </c>
      <c r="GUI96" s="23" t="s">
        <v>134</v>
      </c>
      <c r="GUJ96" s="23" t="s">
        <v>134</v>
      </c>
      <c r="GUK96" s="23" t="s">
        <v>134</v>
      </c>
      <c r="GUL96" s="23" t="s">
        <v>134</v>
      </c>
      <c r="GUM96" s="23" t="s">
        <v>134</v>
      </c>
      <c r="GUN96" s="23" t="s">
        <v>134</v>
      </c>
      <c r="GUO96" s="23" t="s">
        <v>134</v>
      </c>
      <c r="GUP96" s="23" t="s">
        <v>134</v>
      </c>
      <c r="GUQ96" s="23" t="s">
        <v>134</v>
      </c>
      <c r="GUR96" s="23" t="s">
        <v>134</v>
      </c>
      <c r="GUS96" s="23" t="s">
        <v>134</v>
      </c>
      <c r="GUT96" s="23" t="s">
        <v>134</v>
      </c>
      <c r="GUU96" s="23" t="s">
        <v>134</v>
      </c>
      <c r="GUV96" s="23" t="s">
        <v>134</v>
      </c>
      <c r="GUW96" s="23" t="s">
        <v>134</v>
      </c>
      <c r="GUX96" s="23" t="s">
        <v>134</v>
      </c>
      <c r="GUY96" s="23" t="s">
        <v>134</v>
      </c>
      <c r="GUZ96" s="23" t="s">
        <v>134</v>
      </c>
      <c r="GVA96" s="23" t="s">
        <v>134</v>
      </c>
      <c r="GVB96" s="23" t="s">
        <v>134</v>
      </c>
      <c r="GVC96" s="23" t="s">
        <v>134</v>
      </c>
      <c r="GVD96" s="23" t="s">
        <v>134</v>
      </c>
      <c r="GVE96" s="23" t="s">
        <v>134</v>
      </c>
      <c r="GVF96" s="23" t="s">
        <v>134</v>
      </c>
      <c r="GVG96" s="23" t="s">
        <v>134</v>
      </c>
      <c r="GVH96" s="23" t="s">
        <v>134</v>
      </c>
      <c r="GVI96" s="23" t="s">
        <v>134</v>
      </c>
      <c r="GVJ96" s="23" t="s">
        <v>134</v>
      </c>
      <c r="GVK96" s="23" t="s">
        <v>134</v>
      </c>
      <c r="GVL96" s="23" t="s">
        <v>134</v>
      </c>
      <c r="GVM96" s="23" t="s">
        <v>134</v>
      </c>
      <c r="GVN96" s="23" t="s">
        <v>134</v>
      </c>
      <c r="GVO96" s="23" t="s">
        <v>134</v>
      </c>
      <c r="GVP96" s="23" t="s">
        <v>134</v>
      </c>
      <c r="GVQ96" s="23" t="s">
        <v>134</v>
      </c>
      <c r="GVR96" s="23" t="s">
        <v>134</v>
      </c>
      <c r="GVS96" s="23" t="s">
        <v>134</v>
      </c>
      <c r="GVT96" s="23" t="s">
        <v>134</v>
      </c>
      <c r="GVU96" s="23" t="s">
        <v>134</v>
      </c>
      <c r="GVV96" s="23" t="s">
        <v>134</v>
      </c>
      <c r="GVW96" s="23" t="s">
        <v>134</v>
      </c>
      <c r="GVX96" s="23" t="s">
        <v>134</v>
      </c>
      <c r="GVY96" s="23" t="s">
        <v>134</v>
      </c>
      <c r="GVZ96" s="23" t="s">
        <v>134</v>
      </c>
      <c r="GWA96" s="23" t="s">
        <v>134</v>
      </c>
      <c r="GWB96" s="23" t="s">
        <v>134</v>
      </c>
      <c r="GWC96" s="23" t="s">
        <v>134</v>
      </c>
      <c r="GWD96" s="23" t="s">
        <v>134</v>
      </c>
      <c r="GWE96" s="23" t="s">
        <v>134</v>
      </c>
      <c r="GWF96" s="23" t="s">
        <v>134</v>
      </c>
      <c r="GWG96" s="23" t="s">
        <v>134</v>
      </c>
      <c r="GWH96" s="23" t="s">
        <v>134</v>
      </c>
      <c r="GWI96" s="23" t="s">
        <v>134</v>
      </c>
      <c r="GWJ96" s="23" t="s">
        <v>134</v>
      </c>
      <c r="GWK96" s="23" t="s">
        <v>134</v>
      </c>
      <c r="GWL96" s="23" t="s">
        <v>134</v>
      </c>
      <c r="GWM96" s="23" t="s">
        <v>134</v>
      </c>
      <c r="GWN96" s="23" t="s">
        <v>134</v>
      </c>
      <c r="GWO96" s="23" t="s">
        <v>134</v>
      </c>
      <c r="GWP96" s="23" t="s">
        <v>134</v>
      </c>
      <c r="GWQ96" s="23" t="s">
        <v>134</v>
      </c>
      <c r="GWR96" s="23" t="s">
        <v>134</v>
      </c>
      <c r="GWS96" s="23" t="s">
        <v>134</v>
      </c>
      <c r="GWT96" s="23" t="s">
        <v>134</v>
      </c>
      <c r="GWU96" s="23" t="s">
        <v>134</v>
      </c>
      <c r="GWV96" s="23" t="s">
        <v>134</v>
      </c>
      <c r="GWW96" s="23" t="s">
        <v>134</v>
      </c>
      <c r="GWX96" s="23" t="s">
        <v>134</v>
      </c>
      <c r="GWY96" s="23" t="s">
        <v>134</v>
      </c>
      <c r="GWZ96" s="23" t="s">
        <v>134</v>
      </c>
      <c r="GXA96" s="23" t="s">
        <v>134</v>
      </c>
      <c r="GXB96" s="23" t="s">
        <v>134</v>
      </c>
      <c r="GXC96" s="23" t="s">
        <v>134</v>
      </c>
      <c r="GXD96" s="23" t="s">
        <v>134</v>
      </c>
      <c r="GXE96" s="23" t="s">
        <v>134</v>
      </c>
      <c r="GXF96" s="23" t="s">
        <v>134</v>
      </c>
      <c r="GXG96" s="23" t="s">
        <v>134</v>
      </c>
      <c r="GXH96" s="23" t="s">
        <v>134</v>
      </c>
      <c r="GXI96" s="23" t="s">
        <v>134</v>
      </c>
      <c r="GXJ96" s="23" t="s">
        <v>134</v>
      </c>
      <c r="GXK96" s="23" t="s">
        <v>134</v>
      </c>
      <c r="GXL96" s="23" t="s">
        <v>134</v>
      </c>
      <c r="GXM96" s="23" t="s">
        <v>134</v>
      </c>
      <c r="GXN96" s="23" t="s">
        <v>134</v>
      </c>
      <c r="GXO96" s="23" t="s">
        <v>134</v>
      </c>
      <c r="GXP96" s="23" t="s">
        <v>134</v>
      </c>
      <c r="GXQ96" s="23" t="s">
        <v>134</v>
      </c>
      <c r="GXR96" s="23" t="s">
        <v>134</v>
      </c>
      <c r="GXS96" s="23" t="s">
        <v>134</v>
      </c>
      <c r="GXT96" s="23" t="s">
        <v>134</v>
      </c>
      <c r="GXU96" s="23" t="s">
        <v>134</v>
      </c>
      <c r="GXV96" s="23" t="s">
        <v>134</v>
      </c>
      <c r="GXW96" s="23" t="s">
        <v>134</v>
      </c>
      <c r="GXX96" s="23" t="s">
        <v>134</v>
      </c>
      <c r="GXY96" s="23" t="s">
        <v>134</v>
      </c>
      <c r="GXZ96" s="23" t="s">
        <v>134</v>
      </c>
      <c r="GYA96" s="23" t="s">
        <v>134</v>
      </c>
      <c r="GYB96" s="23" t="s">
        <v>134</v>
      </c>
      <c r="GYC96" s="23" t="s">
        <v>134</v>
      </c>
      <c r="GYD96" s="23" t="s">
        <v>134</v>
      </c>
      <c r="GYE96" s="23" t="s">
        <v>134</v>
      </c>
      <c r="GYF96" s="23" t="s">
        <v>134</v>
      </c>
      <c r="GYG96" s="23" t="s">
        <v>134</v>
      </c>
      <c r="GYH96" s="23" t="s">
        <v>134</v>
      </c>
      <c r="GYI96" s="23" t="s">
        <v>134</v>
      </c>
      <c r="GYJ96" s="23" t="s">
        <v>134</v>
      </c>
      <c r="GYK96" s="23" t="s">
        <v>134</v>
      </c>
      <c r="GYL96" s="23" t="s">
        <v>134</v>
      </c>
      <c r="GYM96" s="23" t="s">
        <v>134</v>
      </c>
      <c r="GYN96" s="23" t="s">
        <v>134</v>
      </c>
      <c r="GYO96" s="23" t="s">
        <v>134</v>
      </c>
      <c r="GYP96" s="23" t="s">
        <v>134</v>
      </c>
      <c r="GYQ96" s="23" t="s">
        <v>134</v>
      </c>
      <c r="GYR96" s="23" t="s">
        <v>134</v>
      </c>
      <c r="GYS96" s="23" t="s">
        <v>134</v>
      </c>
      <c r="GYT96" s="23" t="s">
        <v>134</v>
      </c>
      <c r="GYU96" s="23" t="s">
        <v>134</v>
      </c>
      <c r="GYV96" s="23" t="s">
        <v>134</v>
      </c>
      <c r="GYW96" s="23" t="s">
        <v>134</v>
      </c>
      <c r="GYX96" s="23" t="s">
        <v>134</v>
      </c>
      <c r="GYY96" s="23" t="s">
        <v>134</v>
      </c>
      <c r="GYZ96" s="23" t="s">
        <v>134</v>
      </c>
      <c r="GZA96" s="23" t="s">
        <v>134</v>
      </c>
      <c r="GZB96" s="23" t="s">
        <v>134</v>
      </c>
      <c r="GZC96" s="23" t="s">
        <v>134</v>
      </c>
      <c r="GZD96" s="23" t="s">
        <v>134</v>
      </c>
      <c r="GZE96" s="23" t="s">
        <v>134</v>
      </c>
      <c r="GZF96" s="23" t="s">
        <v>134</v>
      </c>
      <c r="GZG96" s="23" t="s">
        <v>134</v>
      </c>
      <c r="GZH96" s="23" t="s">
        <v>134</v>
      </c>
      <c r="GZI96" s="23" t="s">
        <v>134</v>
      </c>
      <c r="GZJ96" s="23" t="s">
        <v>134</v>
      </c>
      <c r="GZK96" s="23" t="s">
        <v>134</v>
      </c>
      <c r="GZL96" s="23" t="s">
        <v>134</v>
      </c>
      <c r="GZM96" s="23" t="s">
        <v>134</v>
      </c>
      <c r="GZN96" s="23" t="s">
        <v>134</v>
      </c>
      <c r="GZO96" s="23" t="s">
        <v>134</v>
      </c>
      <c r="GZP96" s="23" t="s">
        <v>134</v>
      </c>
      <c r="GZQ96" s="23" t="s">
        <v>134</v>
      </c>
      <c r="GZR96" s="23" t="s">
        <v>134</v>
      </c>
      <c r="GZS96" s="23" t="s">
        <v>134</v>
      </c>
      <c r="GZT96" s="23" t="s">
        <v>134</v>
      </c>
      <c r="GZU96" s="23" t="s">
        <v>134</v>
      </c>
      <c r="GZV96" s="23" t="s">
        <v>134</v>
      </c>
      <c r="GZW96" s="23" t="s">
        <v>134</v>
      </c>
      <c r="GZX96" s="23" t="s">
        <v>134</v>
      </c>
      <c r="GZY96" s="23" t="s">
        <v>134</v>
      </c>
      <c r="GZZ96" s="23" t="s">
        <v>134</v>
      </c>
      <c r="HAA96" s="23" t="s">
        <v>134</v>
      </c>
      <c r="HAB96" s="23" t="s">
        <v>134</v>
      </c>
      <c r="HAC96" s="23" t="s">
        <v>134</v>
      </c>
      <c r="HAD96" s="23" t="s">
        <v>134</v>
      </c>
      <c r="HAE96" s="23" t="s">
        <v>134</v>
      </c>
      <c r="HAF96" s="23" t="s">
        <v>134</v>
      </c>
      <c r="HAG96" s="23" t="s">
        <v>134</v>
      </c>
      <c r="HAH96" s="23" t="s">
        <v>134</v>
      </c>
      <c r="HAI96" s="23" t="s">
        <v>134</v>
      </c>
      <c r="HAJ96" s="23" t="s">
        <v>134</v>
      </c>
      <c r="HAK96" s="23" t="s">
        <v>134</v>
      </c>
      <c r="HAL96" s="23" t="s">
        <v>134</v>
      </c>
      <c r="HAM96" s="23" t="s">
        <v>134</v>
      </c>
      <c r="HAN96" s="23" t="s">
        <v>134</v>
      </c>
      <c r="HAO96" s="23" t="s">
        <v>134</v>
      </c>
      <c r="HAP96" s="23" t="s">
        <v>134</v>
      </c>
      <c r="HAQ96" s="23" t="s">
        <v>134</v>
      </c>
      <c r="HAR96" s="23" t="s">
        <v>134</v>
      </c>
      <c r="HAS96" s="23" t="s">
        <v>134</v>
      </c>
      <c r="HAT96" s="23" t="s">
        <v>134</v>
      </c>
      <c r="HAU96" s="23" t="s">
        <v>134</v>
      </c>
      <c r="HAV96" s="23" t="s">
        <v>134</v>
      </c>
      <c r="HAW96" s="23" t="s">
        <v>134</v>
      </c>
      <c r="HAX96" s="23" t="s">
        <v>134</v>
      </c>
      <c r="HAY96" s="23" t="s">
        <v>134</v>
      </c>
      <c r="HAZ96" s="23" t="s">
        <v>134</v>
      </c>
      <c r="HBA96" s="23" t="s">
        <v>134</v>
      </c>
      <c r="HBB96" s="23" t="s">
        <v>134</v>
      </c>
      <c r="HBC96" s="23" t="s">
        <v>134</v>
      </c>
      <c r="HBD96" s="23" t="s">
        <v>134</v>
      </c>
      <c r="HBE96" s="23" t="s">
        <v>134</v>
      </c>
      <c r="HBF96" s="23" t="s">
        <v>134</v>
      </c>
      <c r="HBG96" s="23" t="s">
        <v>134</v>
      </c>
      <c r="HBH96" s="23" t="s">
        <v>134</v>
      </c>
      <c r="HBI96" s="23" t="s">
        <v>134</v>
      </c>
      <c r="HBJ96" s="23" t="s">
        <v>134</v>
      </c>
      <c r="HBK96" s="23" t="s">
        <v>134</v>
      </c>
      <c r="HBL96" s="23" t="s">
        <v>134</v>
      </c>
      <c r="HBM96" s="23" t="s">
        <v>134</v>
      </c>
      <c r="HBN96" s="23" t="s">
        <v>134</v>
      </c>
      <c r="HBO96" s="23" t="s">
        <v>134</v>
      </c>
      <c r="HBP96" s="23" t="s">
        <v>134</v>
      </c>
      <c r="HBQ96" s="23" t="s">
        <v>134</v>
      </c>
      <c r="HBR96" s="23" t="s">
        <v>134</v>
      </c>
      <c r="HBS96" s="23" t="s">
        <v>134</v>
      </c>
      <c r="HBT96" s="23" t="s">
        <v>134</v>
      </c>
      <c r="HBU96" s="23" t="s">
        <v>134</v>
      </c>
      <c r="HBV96" s="23" t="s">
        <v>134</v>
      </c>
      <c r="HBW96" s="23" t="s">
        <v>134</v>
      </c>
      <c r="HBX96" s="23" t="s">
        <v>134</v>
      </c>
      <c r="HBY96" s="23" t="s">
        <v>134</v>
      </c>
      <c r="HBZ96" s="23" t="s">
        <v>134</v>
      </c>
      <c r="HCA96" s="23" t="s">
        <v>134</v>
      </c>
      <c r="HCB96" s="23" t="s">
        <v>134</v>
      </c>
      <c r="HCC96" s="23" t="s">
        <v>134</v>
      </c>
      <c r="HCD96" s="23" t="s">
        <v>134</v>
      </c>
      <c r="HCE96" s="23" t="s">
        <v>134</v>
      </c>
      <c r="HCF96" s="23" t="s">
        <v>134</v>
      </c>
      <c r="HCG96" s="23" t="s">
        <v>134</v>
      </c>
      <c r="HCH96" s="23" t="s">
        <v>134</v>
      </c>
      <c r="HCI96" s="23" t="s">
        <v>134</v>
      </c>
      <c r="HCJ96" s="23" t="s">
        <v>134</v>
      </c>
      <c r="HCK96" s="23" t="s">
        <v>134</v>
      </c>
      <c r="HCL96" s="23" t="s">
        <v>134</v>
      </c>
      <c r="HCM96" s="23" t="s">
        <v>134</v>
      </c>
      <c r="HCN96" s="23" t="s">
        <v>134</v>
      </c>
      <c r="HCO96" s="23" t="s">
        <v>134</v>
      </c>
      <c r="HCP96" s="23" t="s">
        <v>134</v>
      </c>
      <c r="HCQ96" s="23" t="s">
        <v>134</v>
      </c>
      <c r="HCR96" s="23" t="s">
        <v>134</v>
      </c>
      <c r="HCS96" s="23" t="s">
        <v>134</v>
      </c>
      <c r="HCT96" s="23" t="s">
        <v>134</v>
      </c>
      <c r="HCU96" s="23" t="s">
        <v>134</v>
      </c>
      <c r="HCV96" s="23" t="s">
        <v>134</v>
      </c>
      <c r="HCW96" s="23" t="s">
        <v>134</v>
      </c>
      <c r="HCX96" s="23" t="s">
        <v>134</v>
      </c>
      <c r="HCY96" s="23" t="s">
        <v>134</v>
      </c>
      <c r="HCZ96" s="23" t="s">
        <v>134</v>
      </c>
      <c r="HDA96" s="23" t="s">
        <v>134</v>
      </c>
      <c r="HDB96" s="23" t="s">
        <v>134</v>
      </c>
      <c r="HDC96" s="23" t="s">
        <v>134</v>
      </c>
      <c r="HDD96" s="23" t="s">
        <v>134</v>
      </c>
      <c r="HDE96" s="23" t="s">
        <v>134</v>
      </c>
      <c r="HDF96" s="23" t="s">
        <v>134</v>
      </c>
      <c r="HDG96" s="23" t="s">
        <v>134</v>
      </c>
      <c r="HDH96" s="23" t="s">
        <v>134</v>
      </c>
      <c r="HDI96" s="23" t="s">
        <v>134</v>
      </c>
      <c r="HDJ96" s="23" t="s">
        <v>134</v>
      </c>
      <c r="HDK96" s="23" t="s">
        <v>134</v>
      </c>
      <c r="HDL96" s="23" t="s">
        <v>134</v>
      </c>
      <c r="HDM96" s="23" t="s">
        <v>134</v>
      </c>
      <c r="HDN96" s="23" t="s">
        <v>134</v>
      </c>
      <c r="HDO96" s="23" t="s">
        <v>134</v>
      </c>
      <c r="HDP96" s="23" t="s">
        <v>134</v>
      </c>
      <c r="HDQ96" s="23" t="s">
        <v>134</v>
      </c>
      <c r="HDR96" s="23" t="s">
        <v>134</v>
      </c>
      <c r="HDS96" s="23" t="s">
        <v>134</v>
      </c>
      <c r="HDT96" s="23" t="s">
        <v>134</v>
      </c>
      <c r="HDU96" s="23" t="s">
        <v>134</v>
      </c>
      <c r="HDV96" s="23" t="s">
        <v>134</v>
      </c>
      <c r="HDW96" s="23" t="s">
        <v>134</v>
      </c>
      <c r="HDX96" s="23" t="s">
        <v>134</v>
      </c>
      <c r="HDY96" s="23" t="s">
        <v>134</v>
      </c>
      <c r="HDZ96" s="23" t="s">
        <v>134</v>
      </c>
      <c r="HEA96" s="23" t="s">
        <v>134</v>
      </c>
      <c r="HEB96" s="23" t="s">
        <v>134</v>
      </c>
      <c r="HEC96" s="23" t="s">
        <v>134</v>
      </c>
      <c r="HED96" s="23" t="s">
        <v>134</v>
      </c>
      <c r="HEE96" s="23" t="s">
        <v>134</v>
      </c>
      <c r="HEF96" s="23" t="s">
        <v>134</v>
      </c>
      <c r="HEG96" s="23" t="s">
        <v>134</v>
      </c>
      <c r="HEH96" s="23" t="s">
        <v>134</v>
      </c>
      <c r="HEI96" s="23" t="s">
        <v>134</v>
      </c>
      <c r="HEJ96" s="23" t="s">
        <v>134</v>
      </c>
      <c r="HEK96" s="23" t="s">
        <v>134</v>
      </c>
      <c r="HEL96" s="23" t="s">
        <v>134</v>
      </c>
      <c r="HEM96" s="23" t="s">
        <v>134</v>
      </c>
      <c r="HEN96" s="23" t="s">
        <v>134</v>
      </c>
      <c r="HEO96" s="23" t="s">
        <v>134</v>
      </c>
      <c r="HEP96" s="23" t="s">
        <v>134</v>
      </c>
      <c r="HEQ96" s="23" t="s">
        <v>134</v>
      </c>
      <c r="HER96" s="23" t="s">
        <v>134</v>
      </c>
      <c r="HES96" s="23" t="s">
        <v>134</v>
      </c>
      <c r="HET96" s="23" t="s">
        <v>134</v>
      </c>
      <c r="HEU96" s="23" t="s">
        <v>134</v>
      </c>
      <c r="HEV96" s="23" t="s">
        <v>134</v>
      </c>
      <c r="HEW96" s="23" t="s">
        <v>134</v>
      </c>
      <c r="HEX96" s="23" t="s">
        <v>134</v>
      </c>
      <c r="HEY96" s="23" t="s">
        <v>134</v>
      </c>
      <c r="HEZ96" s="23" t="s">
        <v>134</v>
      </c>
      <c r="HFA96" s="23" t="s">
        <v>134</v>
      </c>
      <c r="HFB96" s="23" t="s">
        <v>134</v>
      </c>
      <c r="HFC96" s="23" t="s">
        <v>134</v>
      </c>
      <c r="HFD96" s="23" t="s">
        <v>134</v>
      </c>
      <c r="HFE96" s="23" t="s">
        <v>134</v>
      </c>
      <c r="HFF96" s="23" t="s">
        <v>134</v>
      </c>
      <c r="HFG96" s="23" t="s">
        <v>134</v>
      </c>
      <c r="HFH96" s="23" t="s">
        <v>134</v>
      </c>
      <c r="HFI96" s="23" t="s">
        <v>134</v>
      </c>
      <c r="HFJ96" s="23" t="s">
        <v>134</v>
      </c>
      <c r="HFK96" s="23" t="s">
        <v>134</v>
      </c>
      <c r="HFL96" s="23" t="s">
        <v>134</v>
      </c>
      <c r="HFM96" s="23" t="s">
        <v>134</v>
      </c>
      <c r="HFN96" s="23" t="s">
        <v>134</v>
      </c>
      <c r="HFO96" s="23" t="s">
        <v>134</v>
      </c>
      <c r="HFP96" s="23" t="s">
        <v>134</v>
      </c>
      <c r="HFQ96" s="23" t="s">
        <v>134</v>
      </c>
      <c r="HFR96" s="23" t="s">
        <v>134</v>
      </c>
      <c r="HFS96" s="23" t="s">
        <v>134</v>
      </c>
      <c r="HFT96" s="23" t="s">
        <v>134</v>
      </c>
      <c r="HFU96" s="23" t="s">
        <v>134</v>
      </c>
      <c r="HFV96" s="23" t="s">
        <v>134</v>
      </c>
      <c r="HFW96" s="23" t="s">
        <v>134</v>
      </c>
      <c r="HFX96" s="23" t="s">
        <v>134</v>
      </c>
      <c r="HFY96" s="23" t="s">
        <v>134</v>
      </c>
      <c r="HFZ96" s="23" t="s">
        <v>134</v>
      </c>
      <c r="HGA96" s="23" t="s">
        <v>134</v>
      </c>
      <c r="HGB96" s="23" t="s">
        <v>134</v>
      </c>
      <c r="HGC96" s="23" t="s">
        <v>134</v>
      </c>
      <c r="HGD96" s="23" t="s">
        <v>134</v>
      </c>
      <c r="HGE96" s="23" t="s">
        <v>134</v>
      </c>
      <c r="HGF96" s="23" t="s">
        <v>134</v>
      </c>
      <c r="HGG96" s="23" t="s">
        <v>134</v>
      </c>
      <c r="HGH96" s="23" t="s">
        <v>134</v>
      </c>
      <c r="HGI96" s="23" t="s">
        <v>134</v>
      </c>
      <c r="HGJ96" s="23" t="s">
        <v>134</v>
      </c>
      <c r="HGK96" s="23" t="s">
        <v>134</v>
      </c>
      <c r="HGL96" s="23" t="s">
        <v>134</v>
      </c>
      <c r="HGM96" s="23" t="s">
        <v>134</v>
      </c>
      <c r="HGN96" s="23" t="s">
        <v>134</v>
      </c>
      <c r="HGO96" s="23" t="s">
        <v>134</v>
      </c>
      <c r="HGP96" s="23" t="s">
        <v>134</v>
      </c>
      <c r="HGQ96" s="23" t="s">
        <v>134</v>
      </c>
      <c r="HGR96" s="23" t="s">
        <v>134</v>
      </c>
      <c r="HGS96" s="23" t="s">
        <v>134</v>
      </c>
      <c r="HGT96" s="23" t="s">
        <v>134</v>
      </c>
      <c r="HGU96" s="23" t="s">
        <v>134</v>
      </c>
      <c r="HGV96" s="23" t="s">
        <v>134</v>
      </c>
      <c r="HGW96" s="23" t="s">
        <v>134</v>
      </c>
      <c r="HGX96" s="23" t="s">
        <v>134</v>
      </c>
      <c r="HGY96" s="23" t="s">
        <v>134</v>
      </c>
      <c r="HGZ96" s="23" t="s">
        <v>134</v>
      </c>
      <c r="HHA96" s="23" t="s">
        <v>134</v>
      </c>
      <c r="HHB96" s="23" t="s">
        <v>134</v>
      </c>
      <c r="HHC96" s="23" t="s">
        <v>134</v>
      </c>
      <c r="HHD96" s="23" t="s">
        <v>134</v>
      </c>
      <c r="HHE96" s="23" t="s">
        <v>134</v>
      </c>
      <c r="HHF96" s="23" t="s">
        <v>134</v>
      </c>
      <c r="HHG96" s="23" t="s">
        <v>134</v>
      </c>
      <c r="HHH96" s="23" t="s">
        <v>134</v>
      </c>
      <c r="HHI96" s="23" t="s">
        <v>134</v>
      </c>
      <c r="HHJ96" s="23" t="s">
        <v>134</v>
      </c>
      <c r="HHK96" s="23" t="s">
        <v>134</v>
      </c>
      <c r="HHL96" s="23" t="s">
        <v>134</v>
      </c>
      <c r="HHM96" s="23" t="s">
        <v>134</v>
      </c>
      <c r="HHN96" s="23" t="s">
        <v>134</v>
      </c>
      <c r="HHO96" s="23" t="s">
        <v>134</v>
      </c>
      <c r="HHP96" s="23" t="s">
        <v>134</v>
      </c>
      <c r="HHQ96" s="23" t="s">
        <v>134</v>
      </c>
      <c r="HHR96" s="23" t="s">
        <v>134</v>
      </c>
      <c r="HHS96" s="23" t="s">
        <v>134</v>
      </c>
      <c r="HHT96" s="23" t="s">
        <v>134</v>
      </c>
      <c r="HHU96" s="23" t="s">
        <v>134</v>
      </c>
      <c r="HHV96" s="23" t="s">
        <v>134</v>
      </c>
      <c r="HHW96" s="23" t="s">
        <v>134</v>
      </c>
      <c r="HHX96" s="23" t="s">
        <v>134</v>
      </c>
      <c r="HHY96" s="23" t="s">
        <v>134</v>
      </c>
      <c r="HHZ96" s="23" t="s">
        <v>134</v>
      </c>
      <c r="HIA96" s="23" t="s">
        <v>134</v>
      </c>
      <c r="HIB96" s="23" t="s">
        <v>134</v>
      </c>
      <c r="HIC96" s="23" t="s">
        <v>134</v>
      </c>
      <c r="HID96" s="23" t="s">
        <v>134</v>
      </c>
      <c r="HIE96" s="23" t="s">
        <v>134</v>
      </c>
      <c r="HIF96" s="23" t="s">
        <v>134</v>
      </c>
      <c r="HIG96" s="23" t="s">
        <v>134</v>
      </c>
      <c r="HIH96" s="23" t="s">
        <v>134</v>
      </c>
      <c r="HII96" s="23" t="s">
        <v>134</v>
      </c>
      <c r="HIJ96" s="23" t="s">
        <v>134</v>
      </c>
      <c r="HIK96" s="23" t="s">
        <v>134</v>
      </c>
      <c r="HIL96" s="23" t="s">
        <v>134</v>
      </c>
      <c r="HIM96" s="23" t="s">
        <v>134</v>
      </c>
      <c r="HIN96" s="23" t="s">
        <v>134</v>
      </c>
      <c r="HIO96" s="23" t="s">
        <v>134</v>
      </c>
      <c r="HIP96" s="23" t="s">
        <v>134</v>
      </c>
      <c r="HIQ96" s="23" t="s">
        <v>134</v>
      </c>
      <c r="HIR96" s="23" t="s">
        <v>134</v>
      </c>
      <c r="HIS96" s="23" t="s">
        <v>134</v>
      </c>
      <c r="HIT96" s="23" t="s">
        <v>134</v>
      </c>
      <c r="HIU96" s="23" t="s">
        <v>134</v>
      </c>
      <c r="HIV96" s="23" t="s">
        <v>134</v>
      </c>
      <c r="HIW96" s="23" t="s">
        <v>134</v>
      </c>
      <c r="HIX96" s="23" t="s">
        <v>134</v>
      </c>
      <c r="HIY96" s="23" t="s">
        <v>134</v>
      </c>
      <c r="HIZ96" s="23" t="s">
        <v>134</v>
      </c>
      <c r="HJA96" s="23" t="s">
        <v>134</v>
      </c>
      <c r="HJB96" s="23" t="s">
        <v>134</v>
      </c>
      <c r="HJC96" s="23" t="s">
        <v>134</v>
      </c>
      <c r="HJD96" s="23" t="s">
        <v>134</v>
      </c>
      <c r="HJE96" s="23" t="s">
        <v>134</v>
      </c>
      <c r="HJF96" s="23" t="s">
        <v>134</v>
      </c>
      <c r="HJG96" s="23" t="s">
        <v>134</v>
      </c>
      <c r="HJH96" s="23" t="s">
        <v>134</v>
      </c>
      <c r="HJI96" s="23" t="s">
        <v>134</v>
      </c>
      <c r="HJJ96" s="23" t="s">
        <v>134</v>
      </c>
      <c r="HJK96" s="23" t="s">
        <v>134</v>
      </c>
      <c r="HJL96" s="23" t="s">
        <v>134</v>
      </c>
      <c r="HJM96" s="23" t="s">
        <v>134</v>
      </c>
      <c r="HJN96" s="23" t="s">
        <v>134</v>
      </c>
      <c r="HJO96" s="23" t="s">
        <v>134</v>
      </c>
      <c r="HJP96" s="23" t="s">
        <v>134</v>
      </c>
      <c r="HJQ96" s="23" t="s">
        <v>134</v>
      </c>
      <c r="HJR96" s="23" t="s">
        <v>134</v>
      </c>
      <c r="HJS96" s="23" t="s">
        <v>134</v>
      </c>
      <c r="HJT96" s="23" t="s">
        <v>134</v>
      </c>
      <c r="HJU96" s="23" t="s">
        <v>134</v>
      </c>
      <c r="HJV96" s="23" t="s">
        <v>134</v>
      </c>
      <c r="HJW96" s="23" t="s">
        <v>134</v>
      </c>
      <c r="HJX96" s="23" t="s">
        <v>134</v>
      </c>
      <c r="HJY96" s="23" t="s">
        <v>134</v>
      </c>
      <c r="HJZ96" s="23" t="s">
        <v>134</v>
      </c>
      <c r="HKA96" s="23" t="s">
        <v>134</v>
      </c>
      <c r="HKB96" s="23" t="s">
        <v>134</v>
      </c>
      <c r="HKC96" s="23" t="s">
        <v>134</v>
      </c>
      <c r="HKD96" s="23" t="s">
        <v>134</v>
      </c>
      <c r="HKE96" s="23" t="s">
        <v>134</v>
      </c>
      <c r="HKF96" s="23" t="s">
        <v>134</v>
      </c>
      <c r="HKG96" s="23" t="s">
        <v>134</v>
      </c>
      <c r="HKH96" s="23" t="s">
        <v>134</v>
      </c>
      <c r="HKI96" s="23" t="s">
        <v>134</v>
      </c>
      <c r="HKJ96" s="23" t="s">
        <v>134</v>
      </c>
      <c r="HKK96" s="23" t="s">
        <v>134</v>
      </c>
      <c r="HKL96" s="23" t="s">
        <v>134</v>
      </c>
      <c r="HKM96" s="23" t="s">
        <v>134</v>
      </c>
      <c r="HKN96" s="23" t="s">
        <v>134</v>
      </c>
      <c r="HKO96" s="23" t="s">
        <v>134</v>
      </c>
      <c r="HKP96" s="23" t="s">
        <v>134</v>
      </c>
      <c r="HKQ96" s="23" t="s">
        <v>134</v>
      </c>
      <c r="HKR96" s="23" t="s">
        <v>134</v>
      </c>
      <c r="HKS96" s="23" t="s">
        <v>134</v>
      </c>
      <c r="HKT96" s="23" t="s">
        <v>134</v>
      </c>
      <c r="HKU96" s="23" t="s">
        <v>134</v>
      </c>
      <c r="HKV96" s="23" t="s">
        <v>134</v>
      </c>
      <c r="HKW96" s="23" t="s">
        <v>134</v>
      </c>
      <c r="HKX96" s="23" t="s">
        <v>134</v>
      </c>
      <c r="HKY96" s="23" t="s">
        <v>134</v>
      </c>
      <c r="HKZ96" s="23" t="s">
        <v>134</v>
      </c>
      <c r="HLA96" s="23" t="s">
        <v>134</v>
      </c>
      <c r="HLB96" s="23" t="s">
        <v>134</v>
      </c>
      <c r="HLC96" s="23" t="s">
        <v>134</v>
      </c>
      <c r="HLD96" s="23" t="s">
        <v>134</v>
      </c>
      <c r="HLE96" s="23" t="s">
        <v>134</v>
      </c>
      <c r="HLF96" s="23" t="s">
        <v>134</v>
      </c>
      <c r="HLG96" s="23" t="s">
        <v>134</v>
      </c>
      <c r="HLH96" s="23" t="s">
        <v>134</v>
      </c>
      <c r="HLI96" s="23" t="s">
        <v>134</v>
      </c>
      <c r="HLJ96" s="23" t="s">
        <v>134</v>
      </c>
      <c r="HLK96" s="23" t="s">
        <v>134</v>
      </c>
      <c r="HLL96" s="23" t="s">
        <v>134</v>
      </c>
      <c r="HLM96" s="23" t="s">
        <v>134</v>
      </c>
      <c r="HLN96" s="23" t="s">
        <v>134</v>
      </c>
      <c r="HLO96" s="23" t="s">
        <v>134</v>
      </c>
      <c r="HLP96" s="23" t="s">
        <v>134</v>
      </c>
      <c r="HLQ96" s="23" t="s">
        <v>134</v>
      </c>
      <c r="HLR96" s="23" t="s">
        <v>134</v>
      </c>
      <c r="HLS96" s="23" t="s">
        <v>134</v>
      </c>
      <c r="HLT96" s="23" t="s">
        <v>134</v>
      </c>
      <c r="HLU96" s="23" t="s">
        <v>134</v>
      </c>
      <c r="HLV96" s="23" t="s">
        <v>134</v>
      </c>
      <c r="HLW96" s="23" t="s">
        <v>134</v>
      </c>
      <c r="HLX96" s="23" t="s">
        <v>134</v>
      </c>
      <c r="HLY96" s="23" t="s">
        <v>134</v>
      </c>
      <c r="HLZ96" s="23" t="s">
        <v>134</v>
      </c>
      <c r="HMA96" s="23" t="s">
        <v>134</v>
      </c>
      <c r="HMB96" s="23" t="s">
        <v>134</v>
      </c>
      <c r="HMC96" s="23" t="s">
        <v>134</v>
      </c>
      <c r="HMD96" s="23" t="s">
        <v>134</v>
      </c>
      <c r="HME96" s="23" t="s">
        <v>134</v>
      </c>
      <c r="HMF96" s="23" t="s">
        <v>134</v>
      </c>
      <c r="HMG96" s="23" t="s">
        <v>134</v>
      </c>
      <c r="HMH96" s="23" t="s">
        <v>134</v>
      </c>
      <c r="HMI96" s="23" t="s">
        <v>134</v>
      </c>
      <c r="HMJ96" s="23" t="s">
        <v>134</v>
      </c>
      <c r="HMK96" s="23" t="s">
        <v>134</v>
      </c>
      <c r="HML96" s="23" t="s">
        <v>134</v>
      </c>
      <c r="HMM96" s="23" t="s">
        <v>134</v>
      </c>
      <c r="HMN96" s="23" t="s">
        <v>134</v>
      </c>
      <c r="HMO96" s="23" t="s">
        <v>134</v>
      </c>
      <c r="HMP96" s="23" t="s">
        <v>134</v>
      </c>
      <c r="HMQ96" s="23" t="s">
        <v>134</v>
      </c>
      <c r="HMR96" s="23" t="s">
        <v>134</v>
      </c>
      <c r="HMS96" s="23" t="s">
        <v>134</v>
      </c>
      <c r="HMT96" s="23" t="s">
        <v>134</v>
      </c>
      <c r="HMU96" s="23" t="s">
        <v>134</v>
      </c>
      <c r="HMV96" s="23" t="s">
        <v>134</v>
      </c>
      <c r="HMW96" s="23" t="s">
        <v>134</v>
      </c>
      <c r="HMX96" s="23" t="s">
        <v>134</v>
      </c>
      <c r="HMY96" s="23" t="s">
        <v>134</v>
      </c>
      <c r="HMZ96" s="23" t="s">
        <v>134</v>
      </c>
      <c r="HNA96" s="23" t="s">
        <v>134</v>
      </c>
      <c r="HNB96" s="23" t="s">
        <v>134</v>
      </c>
      <c r="HNC96" s="23" t="s">
        <v>134</v>
      </c>
      <c r="HND96" s="23" t="s">
        <v>134</v>
      </c>
      <c r="HNE96" s="23" t="s">
        <v>134</v>
      </c>
      <c r="HNF96" s="23" t="s">
        <v>134</v>
      </c>
      <c r="HNG96" s="23" t="s">
        <v>134</v>
      </c>
      <c r="HNH96" s="23" t="s">
        <v>134</v>
      </c>
      <c r="HNI96" s="23" t="s">
        <v>134</v>
      </c>
      <c r="HNJ96" s="23" t="s">
        <v>134</v>
      </c>
      <c r="HNK96" s="23" t="s">
        <v>134</v>
      </c>
      <c r="HNL96" s="23" t="s">
        <v>134</v>
      </c>
      <c r="HNM96" s="23" t="s">
        <v>134</v>
      </c>
      <c r="HNN96" s="23" t="s">
        <v>134</v>
      </c>
      <c r="HNO96" s="23" t="s">
        <v>134</v>
      </c>
      <c r="HNP96" s="23" t="s">
        <v>134</v>
      </c>
      <c r="HNQ96" s="23" t="s">
        <v>134</v>
      </c>
      <c r="HNR96" s="23" t="s">
        <v>134</v>
      </c>
      <c r="HNS96" s="23" t="s">
        <v>134</v>
      </c>
      <c r="HNT96" s="23" t="s">
        <v>134</v>
      </c>
      <c r="HNU96" s="23" t="s">
        <v>134</v>
      </c>
      <c r="HNV96" s="23" t="s">
        <v>134</v>
      </c>
      <c r="HNW96" s="23" t="s">
        <v>134</v>
      </c>
      <c r="HNX96" s="23" t="s">
        <v>134</v>
      </c>
      <c r="HNY96" s="23" t="s">
        <v>134</v>
      </c>
      <c r="HNZ96" s="23" t="s">
        <v>134</v>
      </c>
      <c r="HOA96" s="23" t="s">
        <v>134</v>
      </c>
      <c r="HOB96" s="23" t="s">
        <v>134</v>
      </c>
      <c r="HOC96" s="23" t="s">
        <v>134</v>
      </c>
      <c r="HOD96" s="23" t="s">
        <v>134</v>
      </c>
      <c r="HOE96" s="23" t="s">
        <v>134</v>
      </c>
      <c r="HOF96" s="23" t="s">
        <v>134</v>
      </c>
      <c r="HOG96" s="23" t="s">
        <v>134</v>
      </c>
      <c r="HOH96" s="23" t="s">
        <v>134</v>
      </c>
      <c r="HOI96" s="23" t="s">
        <v>134</v>
      </c>
      <c r="HOJ96" s="23" t="s">
        <v>134</v>
      </c>
      <c r="HOK96" s="23" t="s">
        <v>134</v>
      </c>
      <c r="HOL96" s="23" t="s">
        <v>134</v>
      </c>
      <c r="HOM96" s="23" t="s">
        <v>134</v>
      </c>
      <c r="HON96" s="23" t="s">
        <v>134</v>
      </c>
      <c r="HOO96" s="23" t="s">
        <v>134</v>
      </c>
      <c r="HOP96" s="23" t="s">
        <v>134</v>
      </c>
      <c r="HOQ96" s="23" t="s">
        <v>134</v>
      </c>
      <c r="HOR96" s="23" t="s">
        <v>134</v>
      </c>
      <c r="HOS96" s="23" t="s">
        <v>134</v>
      </c>
      <c r="HOT96" s="23" t="s">
        <v>134</v>
      </c>
      <c r="HOU96" s="23" t="s">
        <v>134</v>
      </c>
      <c r="HOV96" s="23" t="s">
        <v>134</v>
      </c>
      <c r="HOW96" s="23" t="s">
        <v>134</v>
      </c>
      <c r="HOX96" s="23" t="s">
        <v>134</v>
      </c>
      <c r="HOY96" s="23" t="s">
        <v>134</v>
      </c>
      <c r="HOZ96" s="23" t="s">
        <v>134</v>
      </c>
      <c r="HPA96" s="23" t="s">
        <v>134</v>
      </c>
      <c r="HPB96" s="23" t="s">
        <v>134</v>
      </c>
      <c r="HPC96" s="23" t="s">
        <v>134</v>
      </c>
      <c r="HPD96" s="23" t="s">
        <v>134</v>
      </c>
      <c r="HPE96" s="23" t="s">
        <v>134</v>
      </c>
      <c r="HPF96" s="23" t="s">
        <v>134</v>
      </c>
      <c r="HPG96" s="23" t="s">
        <v>134</v>
      </c>
      <c r="HPH96" s="23" t="s">
        <v>134</v>
      </c>
      <c r="HPI96" s="23" t="s">
        <v>134</v>
      </c>
      <c r="HPJ96" s="23" t="s">
        <v>134</v>
      </c>
      <c r="HPK96" s="23" t="s">
        <v>134</v>
      </c>
      <c r="HPL96" s="23" t="s">
        <v>134</v>
      </c>
      <c r="HPM96" s="23" t="s">
        <v>134</v>
      </c>
      <c r="HPN96" s="23" t="s">
        <v>134</v>
      </c>
      <c r="HPO96" s="23" t="s">
        <v>134</v>
      </c>
      <c r="HPP96" s="23" t="s">
        <v>134</v>
      </c>
      <c r="HPQ96" s="23" t="s">
        <v>134</v>
      </c>
      <c r="HPR96" s="23" t="s">
        <v>134</v>
      </c>
      <c r="HPS96" s="23" t="s">
        <v>134</v>
      </c>
      <c r="HPT96" s="23" t="s">
        <v>134</v>
      </c>
      <c r="HPU96" s="23" t="s">
        <v>134</v>
      </c>
      <c r="HPV96" s="23" t="s">
        <v>134</v>
      </c>
      <c r="HPW96" s="23" t="s">
        <v>134</v>
      </c>
      <c r="HPX96" s="23" t="s">
        <v>134</v>
      </c>
      <c r="HPY96" s="23" t="s">
        <v>134</v>
      </c>
      <c r="HPZ96" s="23" t="s">
        <v>134</v>
      </c>
      <c r="HQA96" s="23" t="s">
        <v>134</v>
      </c>
      <c r="HQB96" s="23" t="s">
        <v>134</v>
      </c>
      <c r="HQC96" s="23" t="s">
        <v>134</v>
      </c>
      <c r="HQD96" s="23" t="s">
        <v>134</v>
      </c>
      <c r="HQE96" s="23" t="s">
        <v>134</v>
      </c>
      <c r="HQF96" s="23" t="s">
        <v>134</v>
      </c>
      <c r="HQG96" s="23" t="s">
        <v>134</v>
      </c>
      <c r="HQH96" s="23" t="s">
        <v>134</v>
      </c>
      <c r="HQI96" s="23" t="s">
        <v>134</v>
      </c>
      <c r="HQJ96" s="23" t="s">
        <v>134</v>
      </c>
      <c r="HQK96" s="23" t="s">
        <v>134</v>
      </c>
      <c r="HQL96" s="23" t="s">
        <v>134</v>
      </c>
      <c r="HQM96" s="23" t="s">
        <v>134</v>
      </c>
      <c r="HQN96" s="23" t="s">
        <v>134</v>
      </c>
      <c r="HQO96" s="23" t="s">
        <v>134</v>
      </c>
      <c r="HQP96" s="23" t="s">
        <v>134</v>
      </c>
      <c r="HQQ96" s="23" t="s">
        <v>134</v>
      </c>
      <c r="HQR96" s="23" t="s">
        <v>134</v>
      </c>
      <c r="HQS96" s="23" t="s">
        <v>134</v>
      </c>
      <c r="HQT96" s="23" t="s">
        <v>134</v>
      </c>
      <c r="HQU96" s="23" t="s">
        <v>134</v>
      </c>
      <c r="HQV96" s="23" t="s">
        <v>134</v>
      </c>
      <c r="HQW96" s="23" t="s">
        <v>134</v>
      </c>
      <c r="HQX96" s="23" t="s">
        <v>134</v>
      </c>
      <c r="HQY96" s="23" t="s">
        <v>134</v>
      </c>
      <c r="HQZ96" s="23" t="s">
        <v>134</v>
      </c>
      <c r="HRA96" s="23" t="s">
        <v>134</v>
      </c>
      <c r="HRB96" s="23" t="s">
        <v>134</v>
      </c>
      <c r="HRC96" s="23" t="s">
        <v>134</v>
      </c>
      <c r="HRD96" s="23" t="s">
        <v>134</v>
      </c>
      <c r="HRE96" s="23" t="s">
        <v>134</v>
      </c>
      <c r="HRF96" s="23" t="s">
        <v>134</v>
      </c>
      <c r="HRG96" s="23" t="s">
        <v>134</v>
      </c>
      <c r="HRH96" s="23" t="s">
        <v>134</v>
      </c>
      <c r="HRI96" s="23" t="s">
        <v>134</v>
      </c>
      <c r="HRJ96" s="23" t="s">
        <v>134</v>
      </c>
      <c r="HRK96" s="23" t="s">
        <v>134</v>
      </c>
      <c r="HRL96" s="23" t="s">
        <v>134</v>
      </c>
      <c r="HRM96" s="23" t="s">
        <v>134</v>
      </c>
      <c r="HRN96" s="23" t="s">
        <v>134</v>
      </c>
      <c r="HRO96" s="23" t="s">
        <v>134</v>
      </c>
      <c r="HRP96" s="23" t="s">
        <v>134</v>
      </c>
      <c r="HRQ96" s="23" t="s">
        <v>134</v>
      </c>
      <c r="HRR96" s="23" t="s">
        <v>134</v>
      </c>
      <c r="HRS96" s="23" t="s">
        <v>134</v>
      </c>
      <c r="HRT96" s="23" t="s">
        <v>134</v>
      </c>
      <c r="HRU96" s="23" t="s">
        <v>134</v>
      </c>
      <c r="HRV96" s="23" t="s">
        <v>134</v>
      </c>
      <c r="HRW96" s="23" t="s">
        <v>134</v>
      </c>
      <c r="HRX96" s="23" t="s">
        <v>134</v>
      </c>
      <c r="HRY96" s="23" t="s">
        <v>134</v>
      </c>
      <c r="HRZ96" s="23" t="s">
        <v>134</v>
      </c>
      <c r="HSA96" s="23" t="s">
        <v>134</v>
      </c>
      <c r="HSB96" s="23" t="s">
        <v>134</v>
      </c>
      <c r="HSC96" s="23" t="s">
        <v>134</v>
      </c>
      <c r="HSD96" s="23" t="s">
        <v>134</v>
      </c>
      <c r="HSE96" s="23" t="s">
        <v>134</v>
      </c>
      <c r="HSF96" s="23" t="s">
        <v>134</v>
      </c>
      <c r="HSG96" s="23" t="s">
        <v>134</v>
      </c>
      <c r="HSH96" s="23" t="s">
        <v>134</v>
      </c>
      <c r="HSI96" s="23" t="s">
        <v>134</v>
      </c>
      <c r="HSJ96" s="23" t="s">
        <v>134</v>
      </c>
      <c r="HSK96" s="23" t="s">
        <v>134</v>
      </c>
      <c r="HSL96" s="23" t="s">
        <v>134</v>
      </c>
      <c r="HSM96" s="23" t="s">
        <v>134</v>
      </c>
      <c r="HSN96" s="23" t="s">
        <v>134</v>
      </c>
      <c r="HSO96" s="23" t="s">
        <v>134</v>
      </c>
      <c r="HSP96" s="23" t="s">
        <v>134</v>
      </c>
      <c r="HSQ96" s="23" t="s">
        <v>134</v>
      </c>
      <c r="HSR96" s="23" t="s">
        <v>134</v>
      </c>
      <c r="HSS96" s="23" t="s">
        <v>134</v>
      </c>
      <c r="HST96" s="23" t="s">
        <v>134</v>
      </c>
      <c r="HSU96" s="23" t="s">
        <v>134</v>
      </c>
      <c r="HSV96" s="23" t="s">
        <v>134</v>
      </c>
      <c r="HSW96" s="23" t="s">
        <v>134</v>
      </c>
      <c r="HSX96" s="23" t="s">
        <v>134</v>
      </c>
      <c r="HSY96" s="23" t="s">
        <v>134</v>
      </c>
      <c r="HSZ96" s="23" t="s">
        <v>134</v>
      </c>
      <c r="HTA96" s="23" t="s">
        <v>134</v>
      </c>
      <c r="HTB96" s="23" t="s">
        <v>134</v>
      </c>
      <c r="HTC96" s="23" t="s">
        <v>134</v>
      </c>
      <c r="HTD96" s="23" t="s">
        <v>134</v>
      </c>
      <c r="HTE96" s="23" t="s">
        <v>134</v>
      </c>
      <c r="HTF96" s="23" t="s">
        <v>134</v>
      </c>
      <c r="HTG96" s="23" t="s">
        <v>134</v>
      </c>
      <c r="HTH96" s="23" t="s">
        <v>134</v>
      </c>
      <c r="HTI96" s="23" t="s">
        <v>134</v>
      </c>
      <c r="HTJ96" s="23" t="s">
        <v>134</v>
      </c>
      <c r="HTK96" s="23" t="s">
        <v>134</v>
      </c>
      <c r="HTL96" s="23" t="s">
        <v>134</v>
      </c>
      <c r="HTM96" s="23" t="s">
        <v>134</v>
      </c>
      <c r="HTN96" s="23" t="s">
        <v>134</v>
      </c>
      <c r="HTO96" s="23" t="s">
        <v>134</v>
      </c>
      <c r="HTP96" s="23" t="s">
        <v>134</v>
      </c>
      <c r="HTQ96" s="23" t="s">
        <v>134</v>
      </c>
      <c r="HTR96" s="23" t="s">
        <v>134</v>
      </c>
      <c r="HTS96" s="23" t="s">
        <v>134</v>
      </c>
      <c r="HTT96" s="23" t="s">
        <v>134</v>
      </c>
      <c r="HTU96" s="23" t="s">
        <v>134</v>
      </c>
      <c r="HTV96" s="23" t="s">
        <v>134</v>
      </c>
      <c r="HTW96" s="23" t="s">
        <v>134</v>
      </c>
      <c r="HTX96" s="23" t="s">
        <v>134</v>
      </c>
      <c r="HTY96" s="23" t="s">
        <v>134</v>
      </c>
      <c r="HTZ96" s="23" t="s">
        <v>134</v>
      </c>
      <c r="HUA96" s="23" t="s">
        <v>134</v>
      </c>
      <c r="HUB96" s="23" t="s">
        <v>134</v>
      </c>
      <c r="HUC96" s="23" t="s">
        <v>134</v>
      </c>
      <c r="HUD96" s="23" t="s">
        <v>134</v>
      </c>
      <c r="HUE96" s="23" t="s">
        <v>134</v>
      </c>
      <c r="HUF96" s="23" t="s">
        <v>134</v>
      </c>
      <c r="HUG96" s="23" t="s">
        <v>134</v>
      </c>
      <c r="HUH96" s="23" t="s">
        <v>134</v>
      </c>
      <c r="HUI96" s="23" t="s">
        <v>134</v>
      </c>
      <c r="HUJ96" s="23" t="s">
        <v>134</v>
      </c>
      <c r="HUK96" s="23" t="s">
        <v>134</v>
      </c>
      <c r="HUL96" s="23" t="s">
        <v>134</v>
      </c>
      <c r="HUM96" s="23" t="s">
        <v>134</v>
      </c>
      <c r="HUN96" s="23" t="s">
        <v>134</v>
      </c>
      <c r="HUO96" s="23" t="s">
        <v>134</v>
      </c>
      <c r="HUP96" s="23" t="s">
        <v>134</v>
      </c>
      <c r="HUQ96" s="23" t="s">
        <v>134</v>
      </c>
      <c r="HUR96" s="23" t="s">
        <v>134</v>
      </c>
      <c r="HUS96" s="23" t="s">
        <v>134</v>
      </c>
      <c r="HUT96" s="23" t="s">
        <v>134</v>
      </c>
      <c r="HUU96" s="23" t="s">
        <v>134</v>
      </c>
      <c r="HUV96" s="23" t="s">
        <v>134</v>
      </c>
      <c r="HUW96" s="23" t="s">
        <v>134</v>
      </c>
      <c r="HUX96" s="23" t="s">
        <v>134</v>
      </c>
      <c r="HUY96" s="23" t="s">
        <v>134</v>
      </c>
      <c r="HUZ96" s="23" t="s">
        <v>134</v>
      </c>
      <c r="HVA96" s="23" t="s">
        <v>134</v>
      </c>
      <c r="HVB96" s="23" t="s">
        <v>134</v>
      </c>
      <c r="HVC96" s="23" t="s">
        <v>134</v>
      </c>
      <c r="HVD96" s="23" t="s">
        <v>134</v>
      </c>
      <c r="HVE96" s="23" t="s">
        <v>134</v>
      </c>
      <c r="HVF96" s="23" t="s">
        <v>134</v>
      </c>
      <c r="HVG96" s="23" t="s">
        <v>134</v>
      </c>
      <c r="HVH96" s="23" t="s">
        <v>134</v>
      </c>
      <c r="HVI96" s="23" t="s">
        <v>134</v>
      </c>
      <c r="HVJ96" s="23" t="s">
        <v>134</v>
      </c>
      <c r="HVK96" s="23" t="s">
        <v>134</v>
      </c>
      <c r="HVL96" s="23" t="s">
        <v>134</v>
      </c>
      <c r="HVM96" s="23" t="s">
        <v>134</v>
      </c>
      <c r="HVN96" s="23" t="s">
        <v>134</v>
      </c>
      <c r="HVO96" s="23" t="s">
        <v>134</v>
      </c>
      <c r="HVP96" s="23" t="s">
        <v>134</v>
      </c>
      <c r="HVQ96" s="23" t="s">
        <v>134</v>
      </c>
      <c r="HVR96" s="23" t="s">
        <v>134</v>
      </c>
      <c r="HVS96" s="23" t="s">
        <v>134</v>
      </c>
      <c r="HVT96" s="23" t="s">
        <v>134</v>
      </c>
      <c r="HVU96" s="23" t="s">
        <v>134</v>
      </c>
      <c r="HVV96" s="23" t="s">
        <v>134</v>
      </c>
      <c r="HVW96" s="23" t="s">
        <v>134</v>
      </c>
      <c r="HVX96" s="23" t="s">
        <v>134</v>
      </c>
      <c r="HVY96" s="23" t="s">
        <v>134</v>
      </c>
      <c r="HVZ96" s="23" t="s">
        <v>134</v>
      </c>
      <c r="HWA96" s="23" t="s">
        <v>134</v>
      </c>
      <c r="HWB96" s="23" t="s">
        <v>134</v>
      </c>
      <c r="HWC96" s="23" t="s">
        <v>134</v>
      </c>
      <c r="HWD96" s="23" t="s">
        <v>134</v>
      </c>
      <c r="HWE96" s="23" t="s">
        <v>134</v>
      </c>
      <c r="HWF96" s="23" t="s">
        <v>134</v>
      </c>
      <c r="HWG96" s="23" t="s">
        <v>134</v>
      </c>
      <c r="HWH96" s="23" t="s">
        <v>134</v>
      </c>
      <c r="HWI96" s="23" t="s">
        <v>134</v>
      </c>
      <c r="HWJ96" s="23" t="s">
        <v>134</v>
      </c>
      <c r="HWK96" s="23" t="s">
        <v>134</v>
      </c>
      <c r="HWL96" s="23" t="s">
        <v>134</v>
      </c>
      <c r="HWM96" s="23" t="s">
        <v>134</v>
      </c>
      <c r="HWN96" s="23" t="s">
        <v>134</v>
      </c>
      <c r="HWO96" s="23" t="s">
        <v>134</v>
      </c>
      <c r="HWP96" s="23" t="s">
        <v>134</v>
      </c>
      <c r="HWQ96" s="23" t="s">
        <v>134</v>
      </c>
      <c r="HWR96" s="23" t="s">
        <v>134</v>
      </c>
      <c r="HWS96" s="23" t="s">
        <v>134</v>
      </c>
      <c r="HWT96" s="23" t="s">
        <v>134</v>
      </c>
      <c r="HWU96" s="23" t="s">
        <v>134</v>
      </c>
      <c r="HWV96" s="23" t="s">
        <v>134</v>
      </c>
      <c r="HWW96" s="23" t="s">
        <v>134</v>
      </c>
      <c r="HWX96" s="23" t="s">
        <v>134</v>
      </c>
      <c r="HWY96" s="23" t="s">
        <v>134</v>
      </c>
      <c r="HWZ96" s="23" t="s">
        <v>134</v>
      </c>
      <c r="HXA96" s="23" t="s">
        <v>134</v>
      </c>
      <c r="HXB96" s="23" t="s">
        <v>134</v>
      </c>
      <c r="HXC96" s="23" t="s">
        <v>134</v>
      </c>
      <c r="HXD96" s="23" t="s">
        <v>134</v>
      </c>
      <c r="HXE96" s="23" t="s">
        <v>134</v>
      </c>
      <c r="HXF96" s="23" t="s">
        <v>134</v>
      </c>
      <c r="HXG96" s="23" t="s">
        <v>134</v>
      </c>
      <c r="HXH96" s="23" t="s">
        <v>134</v>
      </c>
      <c r="HXI96" s="23" t="s">
        <v>134</v>
      </c>
      <c r="HXJ96" s="23" t="s">
        <v>134</v>
      </c>
      <c r="HXK96" s="23" t="s">
        <v>134</v>
      </c>
      <c r="HXL96" s="23" t="s">
        <v>134</v>
      </c>
      <c r="HXM96" s="23" t="s">
        <v>134</v>
      </c>
      <c r="HXN96" s="23" t="s">
        <v>134</v>
      </c>
      <c r="HXO96" s="23" t="s">
        <v>134</v>
      </c>
      <c r="HXP96" s="23" t="s">
        <v>134</v>
      </c>
      <c r="HXQ96" s="23" t="s">
        <v>134</v>
      </c>
      <c r="HXR96" s="23" t="s">
        <v>134</v>
      </c>
      <c r="HXS96" s="23" t="s">
        <v>134</v>
      </c>
      <c r="HXT96" s="23" t="s">
        <v>134</v>
      </c>
      <c r="HXU96" s="23" t="s">
        <v>134</v>
      </c>
      <c r="HXV96" s="23" t="s">
        <v>134</v>
      </c>
      <c r="HXW96" s="23" t="s">
        <v>134</v>
      </c>
      <c r="HXX96" s="23" t="s">
        <v>134</v>
      </c>
      <c r="HXY96" s="23" t="s">
        <v>134</v>
      </c>
      <c r="HXZ96" s="23" t="s">
        <v>134</v>
      </c>
      <c r="HYA96" s="23" t="s">
        <v>134</v>
      </c>
      <c r="HYB96" s="23" t="s">
        <v>134</v>
      </c>
      <c r="HYC96" s="23" t="s">
        <v>134</v>
      </c>
      <c r="HYD96" s="23" t="s">
        <v>134</v>
      </c>
      <c r="HYE96" s="23" t="s">
        <v>134</v>
      </c>
      <c r="HYF96" s="23" t="s">
        <v>134</v>
      </c>
      <c r="HYG96" s="23" t="s">
        <v>134</v>
      </c>
      <c r="HYH96" s="23" t="s">
        <v>134</v>
      </c>
      <c r="HYI96" s="23" t="s">
        <v>134</v>
      </c>
      <c r="HYJ96" s="23" t="s">
        <v>134</v>
      </c>
      <c r="HYK96" s="23" t="s">
        <v>134</v>
      </c>
      <c r="HYL96" s="23" t="s">
        <v>134</v>
      </c>
      <c r="HYM96" s="23" t="s">
        <v>134</v>
      </c>
      <c r="HYN96" s="23" t="s">
        <v>134</v>
      </c>
      <c r="HYO96" s="23" t="s">
        <v>134</v>
      </c>
      <c r="HYP96" s="23" t="s">
        <v>134</v>
      </c>
      <c r="HYQ96" s="23" t="s">
        <v>134</v>
      </c>
      <c r="HYR96" s="23" t="s">
        <v>134</v>
      </c>
      <c r="HYS96" s="23" t="s">
        <v>134</v>
      </c>
      <c r="HYT96" s="23" t="s">
        <v>134</v>
      </c>
      <c r="HYU96" s="23" t="s">
        <v>134</v>
      </c>
      <c r="HYV96" s="23" t="s">
        <v>134</v>
      </c>
      <c r="HYW96" s="23" t="s">
        <v>134</v>
      </c>
      <c r="HYX96" s="23" t="s">
        <v>134</v>
      </c>
      <c r="HYY96" s="23" t="s">
        <v>134</v>
      </c>
      <c r="HYZ96" s="23" t="s">
        <v>134</v>
      </c>
      <c r="HZA96" s="23" t="s">
        <v>134</v>
      </c>
      <c r="HZB96" s="23" t="s">
        <v>134</v>
      </c>
      <c r="HZC96" s="23" t="s">
        <v>134</v>
      </c>
      <c r="HZD96" s="23" t="s">
        <v>134</v>
      </c>
      <c r="HZE96" s="23" t="s">
        <v>134</v>
      </c>
      <c r="HZF96" s="23" t="s">
        <v>134</v>
      </c>
      <c r="HZG96" s="23" t="s">
        <v>134</v>
      </c>
      <c r="HZH96" s="23" t="s">
        <v>134</v>
      </c>
      <c r="HZI96" s="23" t="s">
        <v>134</v>
      </c>
      <c r="HZJ96" s="23" t="s">
        <v>134</v>
      </c>
      <c r="HZK96" s="23" t="s">
        <v>134</v>
      </c>
      <c r="HZL96" s="23" t="s">
        <v>134</v>
      </c>
      <c r="HZM96" s="23" t="s">
        <v>134</v>
      </c>
      <c r="HZN96" s="23" t="s">
        <v>134</v>
      </c>
      <c r="HZO96" s="23" t="s">
        <v>134</v>
      </c>
      <c r="HZP96" s="23" t="s">
        <v>134</v>
      </c>
      <c r="HZQ96" s="23" t="s">
        <v>134</v>
      </c>
      <c r="HZR96" s="23" t="s">
        <v>134</v>
      </c>
      <c r="HZS96" s="23" t="s">
        <v>134</v>
      </c>
      <c r="HZT96" s="23" t="s">
        <v>134</v>
      </c>
      <c r="HZU96" s="23" t="s">
        <v>134</v>
      </c>
      <c r="HZV96" s="23" t="s">
        <v>134</v>
      </c>
      <c r="HZW96" s="23" t="s">
        <v>134</v>
      </c>
      <c r="HZX96" s="23" t="s">
        <v>134</v>
      </c>
      <c r="HZY96" s="23" t="s">
        <v>134</v>
      </c>
      <c r="HZZ96" s="23" t="s">
        <v>134</v>
      </c>
      <c r="IAA96" s="23" t="s">
        <v>134</v>
      </c>
      <c r="IAB96" s="23" t="s">
        <v>134</v>
      </c>
      <c r="IAC96" s="23" t="s">
        <v>134</v>
      </c>
      <c r="IAD96" s="23" t="s">
        <v>134</v>
      </c>
      <c r="IAE96" s="23" t="s">
        <v>134</v>
      </c>
      <c r="IAF96" s="23" t="s">
        <v>134</v>
      </c>
      <c r="IAG96" s="23" t="s">
        <v>134</v>
      </c>
      <c r="IAH96" s="23" t="s">
        <v>134</v>
      </c>
      <c r="IAI96" s="23" t="s">
        <v>134</v>
      </c>
      <c r="IAJ96" s="23" t="s">
        <v>134</v>
      </c>
      <c r="IAK96" s="23" t="s">
        <v>134</v>
      </c>
      <c r="IAL96" s="23" t="s">
        <v>134</v>
      </c>
      <c r="IAM96" s="23" t="s">
        <v>134</v>
      </c>
      <c r="IAN96" s="23" t="s">
        <v>134</v>
      </c>
      <c r="IAO96" s="23" t="s">
        <v>134</v>
      </c>
      <c r="IAP96" s="23" t="s">
        <v>134</v>
      </c>
      <c r="IAQ96" s="23" t="s">
        <v>134</v>
      </c>
      <c r="IAR96" s="23" t="s">
        <v>134</v>
      </c>
      <c r="IAS96" s="23" t="s">
        <v>134</v>
      </c>
      <c r="IAT96" s="23" t="s">
        <v>134</v>
      </c>
      <c r="IAU96" s="23" t="s">
        <v>134</v>
      </c>
      <c r="IAV96" s="23" t="s">
        <v>134</v>
      </c>
      <c r="IAW96" s="23" t="s">
        <v>134</v>
      </c>
      <c r="IAX96" s="23" t="s">
        <v>134</v>
      </c>
      <c r="IAY96" s="23" t="s">
        <v>134</v>
      </c>
      <c r="IAZ96" s="23" t="s">
        <v>134</v>
      </c>
      <c r="IBA96" s="23" t="s">
        <v>134</v>
      </c>
      <c r="IBB96" s="23" t="s">
        <v>134</v>
      </c>
      <c r="IBC96" s="23" t="s">
        <v>134</v>
      </c>
      <c r="IBD96" s="23" t="s">
        <v>134</v>
      </c>
      <c r="IBE96" s="23" t="s">
        <v>134</v>
      </c>
      <c r="IBF96" s="23" t="s">
        <v>134</v>
      </c>
      <c r="IBG96" s="23" t="s">
        <v>134</v>
      </c>
      <c r="IBH96" s="23" t="s">
        <v>134</v>
      </c>
      <c r="IBI96" s="23" t="s">
        <v>134</v>
      </c>
      <c r="IBJ96" s="23" t="s">
        <v>134</v>
      </c>
      <c r="IBK96" s="23" t="s">
        <v>134</v>
      </c>
      <c r="IBL96" s="23" t="s">
        <v>134</v>
      </c>
      <c r="IBM96" s="23" t="s">
        <v>134</v>
      </c>
      <c r="IBN96" s="23" t="s">
        <v>134</v>
      </c>
      <c r="IBO96" s="23" t="s">
        <v>134</v>
      </c>
      <c r="IBP96" s="23" t="s">
        <v>134</v>
      </c>
      <c r="IBQ96" s="23" t="s">
        <v>134</v>
      </c>
      <c r="IBR96" s="23" t="s">
        <v>134</v>
      </c>
      <c r="IBS96" s="23" t="s">
        <v>134</v>
      </c>
      <c r="IBT96" s="23" t="s">
        <v>134</v>
      </c>
      <c r="IBU96" s="23" t="s">
        <v>134</v>
      </c>
      <c r="IBV96" s="23" t="s">
        <v>134</v>
      </c>
      <c r="IBW96" s="23" t="s">
        <v>134</v>
      </c>
      <c r="IBX96" s="23" t="s">
        <v>134</v>
      </c>
      <c r="IBY96" s="23" t="s">
        <v>134</v>
      </c>
      <c r="IBZ96" s="23" t="s">
        <v>134</v>
      </c>
      <c r="ICA96" s="23" t="s">
        <v>134</v>
      </c>
      <c r="ICB96" s="23" t="s">
        <v>134</v>
      </c>
      <c r="ICC96" s="23" t="s">
        <v>134</v>
      </c>
      <c r="ICD96" s="23" t="s">
        <v>134</v>
      </c>
      <c r="ICE96" s="23" t="s">
        <v>134</v>
      </c>
      <c r="ICF96" s="23" t="s">
        <v>134</v>
      </c>
      <c r="ICG96" s="23" t="s">
        <v>134</v>
      </c>
      <c r="ICH96" s="23" t="s">
        <v>134</v>
      </c>
      <c r="ICI96" s="23" t="s">
        <v>134</v>
      </c>
      <c r="ICJ96" s="23" t="s">
        <v>134</v>
      </c>
      <c r="ICK96" s="23" t="s">
        <v>134</v>
      </c>
      <c r="ICL96" s="23" t="s">
        <v>134</v>
      </c>
      <c r="ICM96" s="23" t="s">
        <v>134</v>
      </c>
      <c r="ICN96" s="23" t="s">
        <v>134</v>
      </c>
      <c r="ICO96" s="23" t="s">
        <v>134</v>
      </c>
      <c r="ICP96" s="23" t="s">
        <v>134</v>
      </c>
      <c r="ICQ96" s="23" t="s">
        <v>134</v>
      </c>
      <c r="ICR96" s="23" t="s">
        <v>134</v>
      </c>
      <c r="ICS96" s="23" t="s">
        <v>134</v>
      </c>
      <c r="ICT96" s="23" t="s">
        <v>134</v>
      </c>
      <c r="ICU96" s="23" t="s">
        <v>134</v>
      </c>
      <c r="ICV96" s="23" t="s">
        <v>134</v>
      </c>
      <c r="ICW96" s="23" t="s">
        <v>134</v>
      </c>
      <c r="ICX96" s="23" t="s">
        <v>134</v>
      </c>
      <c r="ICY96" s="23" t="s">
        <v>134</v>
      </c>
      <c r="ICZ96" s="23" t="s">
        <v>134</v>
      </c>
      <c r="IDA96" s="23" t="s">
        <v>134</v>
      </c>
      <c r="IDB96" s="23" t="s">
        <v>134</v>
      </c>
      <c r="IDC96" s="23" t="s">
        <v>134</v>
      </c>
      <c r="IDD96" s="23" t="s">
        <v>134</v>
      </c>
      <c r="IDE96" s="23" t="s">
        <v>134</v>
      </c>
      <c r="IDF96" s="23" t="s">
        <v>134</v>
      </c>
      <c r="IDG96" s="23" t="s">
        <v>134</v>
      </c>
      <c r="IDH96" s="23" t="s">
        <v>134</v>
      </c>
      <c r="IDI96" s="23" t="s">
        <v>134</v>
      </c>
      <c r="IDJ96" s="23" t="s">
        <v>134</v>
      </c>
      <c r="IDK96" s="23" t="s">
        <v>134</v>
      </c>
      <c r="IDL96" s="23" t="s">
        <v>134</v>
      </c>
      <c r="IDM96" s="23" t="s">
        <v>134</v>
      </c>
      <c r="IDN96" s="23" t="s">
        <v>134</v>
      </c>
      <c r="IDO96" s="23" t="s">
        <v>134</v>
      </c>
      <c r="IDP96" s="23" t="s">
        <v>134</v>
      </c>
      <c r="IDQ96" s="23" t="s">
        <v>134</v>
      </c>
      <c r="IDR96" s="23" t="s">
        <v>134</v>
      </c>
      <c r="IDS96" s="23" t="s">
        <v>134</v>
      </c>
      <c r="IDT96" s="23" t="s">
        <v>134</v>
      </c>
      <c r="IDU96" s="23" t="s">
        <v>134</v>
      </c>
      <c r="IDV96" s="23" t="s">
        <v>134</v>
      </c>
      <c r="IDW96" s="23" t="s">
        <v>134</v>
      </c>
      <c r="IDX96" s="23" t="s">
        <v>134</v>
      </c>
      <c r="IDY96" s="23" t="s">
        <v>134</v>
      </c>
      <c r="IDZ96" s="23" t="s">
        <v>134</v>
      </c>
      <c r="IEA96" s="23" t="s">
        <v>134</v>
      </c>
      <c r="IEB96" s="23" t="s">
        <v>134</v>
      </c>
      <c r="IEC96" s="23" t="s">
        <v>134</v>
      </c>
      <c r="IED96" s="23" t="s">
        <v>134</v>
      </c>
      <c r="IEE96" s="23" t="s">
        <v>134</v>
      </c>
      <c r="IEF96" s="23" t="s">
        <v>134</v>
      </c>
      <c r="IEG96" s="23" t="s">
        <v>134</v>
      </c>
      <c r="IEH96" s="23" t="s">
        <v>134</v>
      </c>
      <c r="IEI96" s="23" t="s">
        <v>134</v>
      </c>
      <c r="IEJ96" s="23" t="s">
        <v>134</v>
      </c>
      <c r="IEK96" s="23" t="s">
        <v>134</v>
      </c>
      <c r="IEL96" s="23" t="s">
        <v>134</v>
      </c>
      <c r="IEM96" s="23" t="s">
        <v>134</v>
      </c>
      <c r="IEN96" s="23" t="s">
        <v>134</v>
      </c>
      <c r="IEO96" s="23" t="s">
        <v>134</v>
      </c>
      <c r="IEP96" s="23" t="s">
        <v>134</v>
      </c>
      <c r="IEQ96" s="23" t="s">
        <v>134</v>
      </c>
      <c r="IER96" s="23" t="s">
        <v>134</v>
      </c>
      <c r="IES96" s="23" t="s">
        <v>134</v>
      </c>
      <c r="IET96" s="23" t="s">
        <v>134</v>
      </c>
      <c r="IEU96" s="23" t="s">
        <v>134</v>
      </c>
      <c r="IEV96" s="23" t="s">
        <v>134</v>
      </c>
      <c r="IEW96" s="23" t="s">
        <v>134</v>
      </c>
      <c r="IEX96" s="23" t="s">
        <v>134</v>
      </c>
      <c r="IEY96" s="23" t="s">
        <v>134</v>
      </c>
      <c r="IEZ96" s="23" t="s">
        <v>134</v>
      </c>
      <c r="IFA96" s="23" t="s">
        <v>134</v>
      </c>
      <c r="IFB96" s="23" t="s">
        <v>134</v>
      </c>
      <c r="IFC96" s="23" t="s">
        <v>134</v>
      </c>
      <c r="IFD96" s="23" t="s">
        <v>134</v>
      </c>
      <c r="IFE96" s="23" t="s">
        <v>134</v>
      </c>
      <c r="IFF96" s="23" t="s">
        <v>134</v>
      </c>
      <c r="IFG96" s="23" t="s">
        <v>134</v>
      </c>
      <c r="IFH96" s="23" t="s">
        <v>134</v>
      </c>
      <c r="IFI96" s="23" t="s">
        <v>134</v>
      </c>
      <c r="IFJ96" s="23" t="s">
        <v>134</v>
      </c>
      <c r="IFK96" s="23" t="s">
        <v>134</v>
      </c>
      <c r="IFL96" s="23" t="s">
        <v>134</v>
      </c>
      <c r="IFM96" s="23" t="s">
        <v>134</v>
      </c>
      <c r="IFN96" s="23" t="s">
        <v>134</v>
      </c>
      <c r="IFO96" s="23" t="s">
        <v>134</v>
      </c>
      <c r="IFP96" s="23" t="s">
        <v>134</v>
      </c>
      <c r="IFQ96" s="23" t="s">
        <v>134</v>
      </c>
      <c r="IFR96" s="23" t="s">
        <v>134</v>
      </c>
      <c r="IFS96" s="23" t="s">
        <v>134</v>
      </c>
      <c r="IFT96" s="23" t="s">
        <v>134</v>
      </c>
      <c r="IFU96" s="23" t="s">
        <v>134</v>
      </c>
      <c r="IFV96" s="23" t="s">
        <v>134</v>
      </c>
      <c r="IFW96" s="23" t="s">
        <v>134</v>
      </c>
      <c r="IFX96" s="23" t="s">
        <v>134</v>
      </c>
      <c r="IFY96" s="23" t="s">
        <v>134</v>
      </c>
      <c r="IFZ96" s="23" t="s">
        <v>134</v>
      </c>
      <c r="IGA96" s="23" t="s">
        <v>134</v>
      </c>
      <c r="IGB96" s="23" t="s">
        <v>134</v>
      </c>
      <c r="IGC96" s="23" t="s">
        <v>134</v>
      </c>
      <c r="IGD96" s="23" t="s">
        <v>134</v>
      </c>
      <c r="IGE96" s="23" t="s">
        <v>134</v>
      </c>
      <c r="IGF96" s="23" t="s">
        <v>134</v>
      </c>
      <c r="IGG96" s="23" t="s">
        <v>134</v>
      </c>
      <c r="IGH96" s="23" t="s">
        <v>134</v>
      </c>
      <c r="IGI96" s="23" t="s">
        <v>134</v>
      </c>
      <c r="IGJ96" s="23" t="s">
        <v>134</v>
      </c>
      <c r="IGK96" s="23" t="s">
        <v>134</v>
      </c>
      <c r="IGL96" s="23" t="s">
        <v>134</v>
      </c>
      <c r="IGM96" s="23" t="s">
        <v>134</v>
      </c>
      <c r="IGN96" s="23" t="s">
        <v>134</v>
      </c>
      <c r="IGO96" s="23" t="s">
        <v>134</v>
      </c>
      <c r="IGP96" s="23" t="s">
        <v>134</v>
      </c>
      <c r="IGQ96" s="23" t="s">
        <v>134</v>
      </c>
      <c r="IGR96" s="23" t="s">
        <v>134</v>
      </c>
      <c r="IGS96" s="23" t="s">
        <v>134</v>
      </c>
      <c r="IGT96" s="23" t="s">
        <v>134</v>
      </c>
      <c r="IGU96" s="23" t="s">
        <v>134</v>
      </c>
      <c r="IGV96" s="23" t="s">
        <v>134</v>
      </c>
      <c r="IGW96" s="23" t="s">
        <v>134</v>
      </c>
      <c r="IGX96" s="23" t="s">
        <v>134</v>
      </c>
      <c r="IGY96" s="23" t="s">
        <v>134</v>
      </c>
      <c r="IGZ96" s="23" t="s">
        <v>134</v>
      </c>
      <c r="IHA96" s="23" t="s">
        <v>134</v>
      </c>
      <c r="IHB96" s="23" t="s">
        <v>134</v>
      </c>
      <c r="IHC96" s="23" t="s">
        <v>134</v>
      </c>
      <c r="IHD96" s="23" t="s">
        <v>134</v>
      </c>
      <c r="IHE96" s="23" t="s">
        <v>134</v>
      </c>
      <c r="IHF96" s="23" t="s">
        <v>134</v>
      </c>
      <c r="IHG96" s="23" t="s">
        <v>134</v>
      </c>
      <c r="IHH96" s="23" t="s">
        <v>134</v>
      </c>
      <c r="IHI96" s="23" t="s">
        <v>134</v>
      </c>
      <c r="IHJ96" s="23" t="s">
        <v>134</v>
      </c>
      <c r="IHK96" s="23" t="s">
        <v>134</v>
      </c>
      <c r="IHL96" s="23" t="s">
        <v>134</v>
      </c>
      <c r="IHM96" s="23" t="s">
        <v>134</v>
      </c>
      <c r="IHN96" s="23" t="s">
        <v>134</v>
      </c>
      <c r="IHO96" s="23" t="s">
        <v>134</v>
      </c>
      <c r="IHP96" s="23" t="s">
        <v>134</v>
      </c>
      <c r="IHQ96" s="23" t="s">
        <v>134</v>
      </c>
      <c r="IHR96" s="23" t="s">
        <v>134</v>
      </c>
      <c r="IHS96" s="23" t="s">
        <v>134</v>
      </c>
      <c r="IHT96" s="23" t="s">
        <v>134</v>
      </c>
      <c r="IHU96" s="23" t="s">
        <v>134</v>
      </c>
      <c r="IHV96" s="23" t="s">
        <v>134</v>
      </c>
      <c r="IHW96" s="23" t="s">
        <v>134</v>
      </c>
      <c r="IHX96" s="23" t="s">
        <v>134</v>
      </c>
      <c r="IHY96" s="23" t="s">
        <v>134</v>
      </c>
      <c r="IHZ96" s="23" t="s">
        <v>134</v>
      </c>
      <c r="IIA96" s="23" t="s">
        <v>134</v>
      </c>
      <c r="IIB96" s="23" t="s">
        <v>134</v>
      </c>
      <c r="IIC96" s="23" t="s">
        <v>134</v>
      </c>
      <c r="IID96" s="23" t="s">
        <v>134</v>
      </c>
      <c r="IIE96" s="23" t="s">
        <v>134</v>
      </c>
      <c r="IIF96" s="23" t="s">
        <v>134</v>
      </c>
      <c r="IIG96" s="23" t="s">
        <v>134</v>
      </c>
      <c r="IIH96" s="23" t="s">
        <v>134</v>
      </c>
      <c r="III96" s="23" t="s">
        <v>134</v>
      </c>
      <c r="IIJ96" s="23" t="s">
        <v>134</v>
      </c>
      <c r="IIK96" s="23" t="s">
        <v>134</v>
      </c>
      <c r="IIL96" s="23" t="s">
        <v>134</v>
      </c>
      <c r="IIM96" s="23" t="s">
        <v>134</v>
      </c>
      <c r="IIN96" s="23" t="s">
        <v>134</v>
      </c>
      <c r="IIO96" s="23" t="s">
        <v>134</v>
      </c>
      <c r="IIP96" s="23" t="s">
        <v>134</v>
      </c>
      <c r="IIQ96" s="23" t="s">
        <v>134</v>
      </c>
      <c r="IIR96" s="23" t="s">
        <v>134</v>
      </c>
      <c r="IIS96" s="23" t="s">
        <v>134</v>
      </c>
      <c r="IIT96" s="23" t="s">
        <v>134</v>
      </c>
      <c r="IIU96" s="23" t="s">
        <v>134</v>
      </c>
      <c r="IIV96" s="23" t="s">
        <v>134</v>
      </c>
      <c r="IIW96" s="23" t="s">
        <v>134</v>
      </c>
      <c r="IIX96" s="23" t="s">
        <v>134</v>
      </c>
      <c r="IIY96" s="23" t="s">
        <v>134</v>
      </c>
      <c r="IIZ96" s="23" t="s">
        <v>134</v>
      </c>
      <c r="IJA96" s="23" t="s">
        <v>134</v>
      </c>
      <c r="IJB96" s="23" t="s">
        <v>134</v>
      </c>
      <c r="IJC96" s="23" t="s">
        <v>134</v>
      </c>
      <c r="IJD96" s="23" t="s">
        <v>134</v>
      </c>
      <c r="IJE96" s="23" t="s">
        <v>134</v>
      </c>
      <c r="IJF96" s="23" t="s">
        <v>134</v>
      </c>
      <c r="IJG96" s="23" t="s">
        <v>134</v>
      </c>
      <c r="IJH96" s="23" t="s">
        <v>134</v>
      </c>
      <c r="IJI96" s="23" t="s">
        <v>134</v>
      </c>
      <c r="IJJ96" s="23" t="s">
        <v>134</v>
      </c>
      <c r="IJK96" s="23" t="s">
        <v>134</v>
      </c>
      <c r="IJL96" s="23" t="s">
        <v>134</v>
      </c>
      <c r="IJM96" s="23" t="s">
        <v>134</v>
      </c>
      <c r="IJN96" s="23" t="s">
        <v>134</v>
      </c>
      <c r="IJO96" s="23" t="s">
        <v>134</v>
      </c>
      <c r="IJP96" s="23" t="s">
        <v>134</v>
      </c>
      <c r="IJQ96" s="23" t="s">
        <v>134</v>
      </c>
      <c r="IJR96" s="23" t="s">
        <v>134</v>
      </c>
      <c r="IJS96" s="23" t="s">
        <v>134</v>
      </c>
      <c r="IJT96" s="23" t="s">
        <v>134</v>
      </c>
      <c r="IJU96" s="23" t="s">
        <v>134</v>
      </c>
      <c r="IJV96" s="23" t="s">
        <v>134</v>
      </c>
      <c r="IJW96" s="23" t="s">
        <v>134</v>
      </c>
      <c r="IJX96" s="23" t="s">
        <v>134</v>
      </c>
      <c r="IJY96" s="23" t="s">
        <v>134</v>
      </c>
      <c r="IJZ96" s="23" t="s">
        <v>134</v>
      </c>
      <c r="IKA96" s="23" t="s">
        <v>134</v>
      </c>
      <c r="IKB96" s="23" t="s">
        <v>134</v>
      </c>
      <c r="IKC96" s="23" t="s">
        <v>134</v>
      </c>
      <c r="IKD96" s="23" t="s">
        <v>134</v>
      </c>
      <c r="IKE96" s="23" t="s">
        <v>134</v>
      </c>
      <c r="IKF96" s="23" t="s">
        <v>134</v>
      </c>
      <c r="IKG96" s="23" t="s">
        <v>134</v>
      </c>
      <c r="IKH96" s="23" t="s">
        <v>134</v>
      </c>
      <c r="IKI96" s="23" t="s">
        <v>134</v>
      </c>
      <c r="IKJ96" s="23" t="s">
        <v>134</v>
      </c>
      <c r="IKK96" s="23" t="s">
        <v>134</v>
      </c>
      <c r="IKL96" s="23" t="s">
        <v>134</v>
      </c>
      <c r="IKM96" s="23" t="s">
        <v>134</v>
      </c>
      <c r="IKN96" s="23" t="s">
        <v>134</v>
      </c>
      <c r="IKO96" s="23" t="s">
        <v>134</v>
      </c>
      <c r="IKP96" s="23" t="s">
        <v>134</v>
      </c>
      <c r="IKQ96" s="23" t="s">
        <v>134</v>
      </c>
      <c r="IKR96" s="23" t="s">
        <v>134</v>
      </c>
      <c r="IKS96" s="23" t="s">
        <v>134</v>
      </c>
      <c r="IKT96" s="23" t="s">
        <v>134</v>
      </c>
      <c r="IKU96" s="23" t="s">
        <v>134</v>
      </c>
      <c r="IKV96" s="23" t="s">
        <v>134</v>
      </c>
      <c r="IKW96" s="23" t="s">
        <v>134</v>
      </c>
      <c r="IKX96" s="23" t="s">
        <v>134</v>
      </c>
      <c r="IKY96" s="23" t="s">
        <v>134</v>
      </c>
      <c r="IKZ96" s="23" t="s">
        <v>134</v>
      </c>
      <c r="ILA96" s="23" t="s">
        <v>134</v>
      </c>
      <c r="ILB96" s="23" t="s">
        <v>134</v>
      </c>
      <c r="ILC96" s="23" t="s">
        <v>134</v>
      </c>
      <c r="ILD96" s="23" t="s">
        <v>134</v>
      </c>
      <c r="ILE96" s="23" t="s">
        <v>134</v>
      </c>
      <c r="ILF96" s="23" t="s">
        <v>134</v>
      </c>
      <c r="ILG96" s="23" t="s">
        <v>134</v>
      </c>
      <c r="ILH96" s="23" t="s">
        <v>134</v>
      </c>
      <c r="ILI96" s="23" t="s">
        <v>134</v>
      </c>
      <c r="ILJ96" s="23" t="s">
        <v>134</v>
      </c>
      <c r="ILK96" s="23" t="s">
        <v>134</v>
      </c>
      <c r="ILL96" s="23" t="s">
        <v>134</v>
      </c>
      <c r="ILM96" s="23" t="s">
        <v>134</v>
      </c>
      <c r="ILN96" s="23" t="s">
        <v>134</v>
      </c>
      <c r="ILO96" s="23" t="s">
        <v>134</v>
      </c>
      <c r="ILP96" s="23" t="s">
        <v>134</v>
      </c>
      <c r="ILQ96" s="23" t="s">
        <v>134</v>
      </c>
      <c r="ILR96" s="23" t="s">
        <v>134</v>
      </c>
      <c r="ILS96" s="23" t="s">
        <v>134</v>
      </c>
      <c r="ILT96" s="23" t="s">
        <v>134</v>
      </c>
      <c r="ILU96" s="23" t="s">
        <v>134</v>
      </c>
      <c r="ILV96" s="23" t="s">
        <v>134</v>
      </c>
      <c r="ILW96" s="23" t="s">
        <v>134</v>
      </c>
      <c r="ILX96" s="23" t="s">
        <v>134</v>
      </c>
      <c r="ILY96" s="23" t="s">
        <v>134</v>
      </c>
      <c r="ILZ96" s="23" t="s">
        <v>134</v>
      </c>
      <c r="IMA96" s="23" t="s">
        <v>134</v>
      </c>
      <c r="IMB96" s="23" t="s">
        <v>134</v>
      </c>
      <c r="IMC96" s="23" t="s">
        <v>134</v>
      </c>
      <c r="IMD96" s="23" t="s">
        <v>134</v>
      </c>
      <c r="IME96" s="23" t="s">
        <v>134</v>
      </c>
      <c r="IMF96" s="23" t="s">
        <v>134</v>
      </c>
      <c r="IMG96" s="23" t="s">
        <v>134</v>
      </c>
      <c r="IMH96" s="23" t="s">
        <v>134</v>
      </c>
      <c r="IMI96" s="23" t="s">
        <v>134</v>
      </c>
      <c r="IMJ96" s="23" t="s">
        <v>134</v>
      </c>
      <c r="IMK96" s="23" t="s">
        <v>134</v>
      </c>
      <c r="IML96" s="23" t="s">
        <v>134</v>
      </c>
      <c r="IMM96" s="23" t="s">
        <v>134</v>
      </c>
      <c r="IMN96" s="23" t="s">
        <v>134</v>
      </c>
      <c r="IMO96" s="23" t="s">
        <v>134</v>
      </c>
      <c r="IMP96" s="23" t="s">
        <v>134</v>
      </c>
      <c r="IMQ96" s="23" t="s">
        <v>134</v>
      </c>
      <c r="IMR96" s="23" t="s">
        <v>134</v>
      </c>
      <c r="IMS96" s="23" t="s">
        <v>134</v>
      </c>
      <c r="IMT96" s="23" t="s">
        <v>134</v>
      </c>
      <c r="IMU96" s="23" t="s">
        <v>134</v>
      </c>
      <c r="IMV96" s="23" t="s">
        <v>134</v>
      </c>
      <c r="IMW96" s="23" t="s">
        <v>134</v>
      </c>
      <c r="IMX96" s="23" t="s">
        <v>134</v>
      </c>
      <c r="IMY96" s="23" t="s">
        <v>134</v>
      </c>
      <c r="IMZ96" s="23" t="s">
        <v>134</v>
      </c>
      <c r="INA96" s="23" t="s">
        <v>134</v>
      </c>
      <c r="INB96" s="23" t="s">
        <v>134</v>
      </c>
      <c r="INC96" s="23" t="s">
        <v>134</v>
      </c>
      <c r="IND96" s="23" t="s">
        <v>134</v>
      </c>
      <c r="INE96" s="23" t="s">
        <v>134</v>
      </c>
      <c r="INF96" s="23" t="s">
        <v>134</v>
      </c>
      <c r="ING96" s="23" t="s">
        <v>134</v>
      </c>
      <c r="INH96" s="23" t="s">
        <v>134</v>
      </c>
      <c r="INI96" s="23" t="s">
        <v>134</v>
      </c>
      <c r="INJ96" s="23" t="s">
        <v>134</v>
      </c>
      <c r="INK96" s="23" t="s">
        <v>134</v>
      </c>
      <c r="INL96" s="23" t="s">
        <v>134</v>
      </c>
      <c r="INM96" s="23" t="s">
        <v>134</v>
      </c>
      <c r="INN96" s="23" t="s">
        <v>134</v>
      </c>
      <c r="INO96" s="23" t="s">
        <v>134</v>
      </c>
      <c r="INP96" s="23" t="s">
        <v>134</v>
      </c>
      <c r="INQ96" s="23" t="s">
        <v>134</v>
      </c>
      <c r="INR96" s="23" t="s">
        <v>134</v>
      </c>
      <c r="INS96" s="23" t="s">
        <v>134</v>
      </c>
      <c r="INT96" s="23" t="s">
        <v>134</v>
      </c>
      <c r="INU96" s="23" t="s">
        <v>134</v>
      </c>
      <c r="INV96" s="23" t="s">
        <v>134</v>
      </c>
      <c r="INW96" s="23" t="s">
        <v>134</v>
      </c>
      <c r="INX96" s="23" t="s">
        <v>134</v>
      </c>
      <c r="INY96" s="23" t="s">
        <v>134</v>
      </c>
      <c r="INZ96" s="23" t="s">
        <v>134</v>
      </c>
      <c r="IOA96" s="23" t="s">
        <v>134</v>
      </c>
      <c r="IOB96" s="23" t="s">
        <v>134</v>
      </c>
      <c r="IOC96" s="23" t="s">
        <v>134</v>
      </c>
      <c r="IOD96" s="23" t="s">
        <v>134</v>
      </c>
      <c r="IOE96" s="23" t="s">
        <v>134</v>
      </c>
      <c r="IOF96" s="23" t="s">
        <v>134</v>
      </c>
      <c r="IOG96" s="23" t="s">
        <v>134</v>
      </c>
      <c r="IOH96" s="23" t="s">
        <v>134</v>
      </c>
      <c r="IOI96" s="23" t="s">
        <v>134</v>
      </c>
      <c r="IOJ96" s="23" t="s">
        <v>134</v>
      </c>
      <c r="IOK96" s="23" t="s">
        <v>134</v>
      </c>
      <c r="IOL96" s="23" t="s">
        <v>134</v>
      </c>
      <c r="IOM96" s="23" t="s">
        <v>134</v>
      </c>
      <c r="ION96" s="23" t="s">
        <v>134</v>
      </c>
      <c r="IOO96" s="23" t="s">
        <v>134</v>
      </c>
      <c r="IOP96" s="23" t="s">
        <v>134</v>
      </c>
      <c r="IOQ96" s="23" t="s">
        <v>134</v>
      </c>
      <c r="IOR96" s="23" t="s">
        <v>134</v>
      </c>
      <c r="IOS96" s="23" t="s">
        <v>134</v>
      </c>
      <c r="IOT96" s="23" t="s">
        <v>134</v>
      </c>
      <c r="IOU96" s="23" t="s">
        <v>134</v>
      </c>
      <c r="IOV96" s="23" t="s">
        <v>134</v>
      </c>
      <c r="IOW96" s="23" t="s">
        <v>134</v>
      </c>
      <c r="IOX96" s="23" t="s">
        <v>134</v>
      </c>
      <c r="IOY96" s="23" t="s">
        <v>134</v>
      </c>
      <c r="IOZ96" s="23" t="s">
        <v>134</v>
      </c>
      <c r="IPA96" s="23" t="s">
        <v>134</v>
      </c>
      <c r="IPB96" s="23" t="s">
        <v>134</v>
      </c>
      <c r="IPC96" s="23" t="s">
        <v>134</v>
      </c>
      <c r="IPD96" s="23" t="s">
        <v>134</v>
      </c>
      <c r="IPE96" s="23" t="s">
        <v>134</v>
      </c>
      <c r="IPF96" s="23" t="s">
        <v>134</v>
      </c>
      <c r="IPG96" s="23" t="s">
        <v>134</v>
      </c>
      <c r="IPH96" s="23" t="s">
        <v>134</v>
      </c>
      <c r="IPI96" s="23" t="s">
        <v>134</v>
      </c>
      <c r="IPJ96" s="23" t="s">
        <v>134</v>
      </c>
      <c r="IPK96" s="23" t="s">
        <v>134</v>
      </c>
      <c r="IPL96" s="23" t="s">
        <v>134</v>
      </c>
      <c r="IPM96" s="23" t="s">
        <v>134</v>
      </c>
      <c r="IPN96" s="23" t="s">
        <v>134</v>
      </c>
      <c r="IPO96" s="23" t="s">
        <v>134</v>
      </c>
      <c r="IPP96" s="23" t="s">
        <v>134</v>
      </c>
      <c r="IPQ96" s="23" t="s">
        <v>134</v>
      </c>
      <c r="IPR96" s="23" t="s">
        <v>134</v>
      </c>
      <c r="IPS96" s="23" t="s">
        <v>134</v>
      </c>
      <c r="IPT96" s="23" t="s">
        <v>134</v>
      </c>
      <c r="IPU96" s="23" t="s">
        <v>134</v>
      </c>
      <c r="IPV96" s="23" t="s">
        <v>134</v>
      </c>
      <c r="IPW96" s="23" t="s">
        <v>134</v>
      </c>
      <c r="IPX96" s="23" t="s">
        <v>134</v>
      </c>
      <c r="IPY96" s="23" t="s">
        <v>134</v>
      </c>
      <c r="IPZ96" s="23" t="s">
        <v>134</v>
      </c>
      <c r="IQA96" s="23" t="s">
        <v>134</v>
      </c>
      <c r="IQB96" s="23" t="s">
        <v>134</v>
      </c>
      <c r="IQC96" s="23" t="s">
        <v>134</v>
      </c>
      <c r="IQD96" s="23" t="s">
        <v>134</v>
      </c>
      <c r="IQE96" s="23" t="s">
        <v>134</v>
      </c>
      <c r="IQF96" s="23" t="s">
        <v>134</v>
      </c>
      <c r="IQG96" s="23" t="s">
        <v>134</v>
      </c>
      <c r="IQH96" s="23" t="s">
        <v>134</v>
      </c>
      <c r="IQI96" s="23" t="s">
        <v>134</v>
      </c>
      <c r="IQJ96" s="23" t="s">
        <v>134</v>
      </c>
      <c r="IQK96" s="23" t="s">
        <v>134</v>
      </c>
      <c r="IQL96" s="23" t="s">
        <v>134</v>
      </c>
      <c r="IQM96" s="23" t="s">
        <v>134</v>
      </c>
      <c r="IQN96" s="23" t="s">
        <v>134</v>
      </c>
      <c r="IQO96" s="23" t="s">
        <v>134</v>
      </c>
      <c r="IQP96" s="23" t="s">
        <v>134</v>
      </c>
      <c r="IQQ96" s="23" t="s">
        <v>134</v>
      </c>
      <c r="IQR96" s="23" t="s">
        <v>134</v>
      </c>
      <c r="IQS96" s="23" t="s">
        <v>134</v>
      </c>
      <c r="IQT96" s="23" t="s">
        <v>134</v>
      </c>
      <c r="IQU96" s="23" t="s">
        <v>134</v>
      </c>
      <c r="IQV96" s="23" t="s">
        <v>134</v>
      </c>
      <c r="IQW96" s="23" t="s">
        <v>134</v>
      </c>
      <c r="IQX96" s="23" t="s">
        <v>134</v>
      </c>
      <c r="IQY96" s="23" t="s">
        <v>134</v>
      </c>
      <c r="IQZ96" s="23" t="s">
        <v>134</v>
      </c>
      <c r="IRA96" s="23" t="s">
        <v>134</v>
      </c>
      <c r="IRB96" s="23" t="s">
        <v>134</v>
      </c>
      <c r="IRC96" s="23" t="s">
        <v>134</v>
      </c>
      <c r="IRD96" s="23" t="s">
        <v>134</v>
      </c>
      <c r="IRE96" s="23" t="s">
        <v>134</v>
      </c>
      <c r="IRF96" s="23" t="s">
        <v>134</v>
      </c>
      <c r="IRG96" s="23" t="s">
        <v>134</v>
      </c>
      <c r="IRH96" s="23" t="s">
        <v>134</v>
      </c>
      <c r="IRI96" s="23" t="s">
        <v>134</v>
      </c>
      <c r="IRJ96" s="23" t="s">
        <v>134</v>
      </c>
      <c r="IRK96" s="23" t="s">
        <v>134</v>
      </c>
      <c r="IRL96" s="23" t="s">
        <v>134</v>
      </c>
      <c r="IRM96" s="23" t="s">
        <v>134</v>
      </c>
      <c r="IRN96" s="23" t="s">
        <v>134</v>
      </c>
      <c r="IRO96" s="23" t="s">
        <v>134</v>
      </c>
      <c r="IRP96" s="23" t="s">
        <v>134</v>
      </c>
      <c r="IRQ96" s="23" t="s">
        <v>134</v>
      </c>
      <c r="IRR96" s="23" t="s">
        <v>134</v>
      </c>
      <c r="IRS96" s="23" t="s">
        <v>134</v>
      </c>
      <c r="IRT96" s="23" t="s">
        <v>134</v>
      </c>
      <c r="IRU96" s="23" t="s">
        <v>134</v>
      </c>
      <c r="IRV96" s="23" t="s">
        <v>134</v>
      </c>
      <c r="IRW96" s="23" t="s">
        <v>134</v>
      </c>
      <c r="IRX96" s="23" t="s">
        <v>134</v>
      </c>
      <c r="IRY96" s="23" t="s">
        <v>134</v>
      </c>
      <c r="IRZ96" s="23" t="s">
        <v>134</v>
      </c>
      <c r="ISA96" s="23" t="s">
        <v>134</v>
      </c>
      <c r="ISB96" s="23" t="s">
        <v>134</v>
      </c>
      <c r="ISC96" s="23" t="s">
        <v>134</v>
      </c>
      <c r="ISD96" s="23" t="s">
        <v>134</v>
      </c>
      <c r="ISE96" s="23" t="s">
        <v>134</v>
      </c>
      <c r="ISF96" s="23" t="s">
        <v>134</v>
      </c>
      <c r="ISG96" s="23" t="s">
        <v>134</v>
      </c>
      <c r="ISH96" s="23" t="s">
        <v>134</v>
      </c>
      <c r="ISI96" s="23" t="s">
        <v>134</v>
      </c>
      <c r="ISJ96" s="23" t="s">
        <v>134</v>
      </c>
      <c r="ISK96" s="23" t="s">
        <v>134</v>
      </c>
      <c r="ISL96" s="23" t="s">
        <v>134</v>
      </c>
      <c r="ISM96" s="23" t="s">
        <v>134</v>
      </c>
      <c r="ISN96" s="23" t="s">
        <v>134</v>
      </c>
      <c r="ISO96" s="23" t="s">
        <v>134</v>
      </c>
      <c r="ISP96" s="23" t="s">
        <v>134</v>
      </c>
      <c r="ISQ96" s="23" t="s">
        <v>134</v>
      </c>
      <c r="ISR96" s="23" t="s">
        <v>134</v>
      </c>
      <c r="ISS96" s="23" t="s">
        <v>134</v>
      </c>
      <c r="IST96" s="23" t="s">
        <v>134</v>
      </c>
      <c r="ISU96" s="23" t="s">
        <v>134</v>
      </c>
      <c r="ISV96" s="23" t="s">
        <v>134</v>
      </c>
      <c r="ISW96" s="23" t="s">
        <v>134</v>
      </c>
      <c r="ISX96" s="23" t="s">
        <v>134</v>
      </c>
      <c r="ISY96" s="23" t="s">
        <v>134</v>
      </c>
      <c r="ISZ96" s="23" t="s">
        <v>134</v>
      </c>
      <c r="ITA96" s="23" t="s">
        <v>134</v>
      </c>
      <c r="ITB96" s="23" t="s">
        <v>134</v>
      </c>
      <c r="ITC96" s="23" t="s">
        <v>134</v>
      </c>
      <c r="ITD96" s="23" t="s">
        <v>134</v>
      </c>
      <c r="ITE96" s="23" t="s">
        <v>134</v>
      </c>
      <c r="ITF96" s="23" t="s">
        <v>134</v>
      </c>
      <c r="ITG96" s="23" t="s">
        <v>134</v>
      </c>
      <c r="ITH96" s="23" t="s">
        <v>134</v>
      </c>
      <c r="ITI96" s="23" t="s">
        <v>134</v>
      </c>
      <c r="ITJ96" s="23" t="s">
        <v>134</v>
      </c>
      <c r="ITK96" s="23" t="s">
        <v>134</v>
      </c>
      <c r="ITL96" s="23" t="s">
        <v>134</v>
      </c>
      <c r="ITM96" s="23" t="s">
        <v>134</v>
      </c>
      <c r="ITN96" s="23" t="s">
        <v>134</v>
      </c>
      <c r="ITO96" s="23" t="s">
        <v>134</v>
      </c>
      <c r="ITP96" s="23" t="s">
        <v>134</v>
      </c>
      <c r="ITQ96" s="23" t="s">
        <v>134</v>
      </c>
      <c r="ITR96" s="23" t="s">
        <v>134</v>
      </c>
      <c r="ITS96" s="23" t="s">
        <v>134</v>
      </c>
      <c r="ITT96" s="23" t="s">
        <v>134</v>
      </c>
      <c r="ITU96" s="23" t="s">
        <v>134</v>
      </c>
      <c r="ITV96" s="23" t="s">
        <v>134</v>
      </c>
      <c r="ITW96" s="23" t="s">
        <v>134</v>
      </c>
      <c r="ITX96" s="23" t="s">
        <v>134</v>
      </c>
      <c r="ITY96" s="23" t="s">
        <v>134</v>
      </c>
      <c r="ITZ96" s="23" t="s">
        <v>134</v>
      </c>
      <c r="IUA96" s="23" t="s">
        <v>134</v>
      </c>
      <c r="IUB96" s="23" t="s">
        <v>134</v>
      </c>
      <c r="IUC96" s="23" t="s">
        <v>134</v>
      </c>
      <c r="IUD96" s="23" t="s">
        <v>134</v>
      </c>
      <c r="IUE96" s="23" t="s">
        <v>134</v>
      </c>
      <c r="IUF96" s="23" t="s">
        <v>134</v>
      </c>
      <c r="IUG96" s="23" t="s">
        <v>134</v>
      </c>
      <c r="IUH96" s="23" t="s">
        <v>134</v>
      </c>
      <c r="IUI96" s="23" t="s">
        <v>134</v>
      </c>
      <c r="IUJ96" s="23" t="s">
        <v>134</v>
      </c>
      <c r="IUK96" s="23" t="s">
        <v>134</v>
      </c>
      <c r="IUL96" s="23" t="s">
        <v>134</v>
      </c>
      <c r="IUM96" s="23" t="s">
        <v>134</v>
      </c>
      <c r="IUN96" s="23" t="s">
        <v>134</v>
      </c>
      <c r="IUO96" s="23" t="s">
        <v>134</v>
      </c>
      <c r="IUP96" s="23" t="s">
        <v>134</v>
      </c>
      <c r="IUQ96" s="23" t="s">
        <v>134</v>
      </c>
      <c r="IUR96" s="23" t="s">
        <v>134</v>
      </c>
      <c r="IUS96" s="23" t="s">
        <v>134</v>
      </c>
      <c r="IUT96" s="23" t="s">
        <v>134</v>
      </c>
      <c r="IUU96" s="23" t="s">
        <v>134</v>
      </c>
      <c r="IUV96" s="23" t="s">
        <v>134</v>
      </c>
      <c r="IUW96" s="23" t="s">
        <v>134</v>
      </c>
      <c r="IUX96" s="23" t="s">
        <v>134</v>
      </c>
      <c r="IUY96" s="23" t="s">
        <v>134</v>
      </c>
      <c r="IUZ96" s="23" t="s">
        <v>134</v>
      </c>
      <c r="IVA96" s="23" t="s">
        <v>134</v>
      </c>
      <c r="IVB96" s="23" t="s">
        <v>134</v>
      </c>
      <c r="IVC96" s="23" t="s">
        <v>134</v>
      </c>
      <c r="IVD96" s="23" t="s">
        <v>134</v>
      </c>
      <c r="IVE96" s="23" t="s">
        <v>134</v>
      </c>
      <c r="IVF96" s="23" t="s">
        <v>134</v>
      </c>
      <c r="IVG96" s="23" t="s">
        <v>134</v>
      </c>
      <c r="IVH96" s="23" t="s">
        <v>134</v>
      </c>
      <c r="IVI96" s="23" t="s">
        <v>134</v>
      </c>
      <c r="IVJ96" s="23" t="s">
        <v>134</v>
      </c>
      <c r="IVK96" s="23" t="s">
        <v>134</v>
      </c>
      <c r="IVL96" s="23" t="s">
        <v>134</v>
      </c>
      <c r="IVM96" s="23" t="s">
        <v>134</v>
      </c>
      <c r="IVN96" s="23" t="s">
        <v>134</v>
      </c>
      <c r="IVO96" s="23" t="s">
        <v>134</v>
      </c>
      <c r="IVP96" s="23" t="s">
        <v>134</v>
      </c>
      <c r="IVQ96" s="23" t="s">
        <v>134</v>
      </c>
      <c r="IVR96" s="23" t="s">
        <v>134</v>
      </c>
      <c r="IVS96" s="23" t="s">
        <v>134</v>
      </c>
      <c r="IVT96" s="23" t="s">
        <v>134</v>
      </c>
      <c r="IVU96" s="23" t="s">
        <v>134</v>
      </c>
      <c r="IVV96" s="23" t="s">
        <v>134</v>
      </c>
      <c r="IVW96" s="23" t="s">
        <v>134</v>
      </c>
      <c r="IVX96" s="23" t="s">
        <v>134</v>
      </c>
      <c r="IVY96" s="23" t="s">
        <v>134</v>
      </c>
      <c r="IVZ96" s="23" t="s">
        <v>134</v>
      </c>
      <c r="IWA96" s="23" t="s">
        <v>134</v>
      </c>
      <c r="IWB96" s="23" t="s">
        <v>134</v>
      </c>
      <c r="IWC96" s="23" t="s">
        <v>134</v>
      </c>
      <c r="IWD96" s="23" t="s">
        <v>134</v>
      </c>
      <c r="IWE96" s="23" t="s">
        <v>134</v>
      </c>
      <c r="IWF96" s="23" t="s">
        <v>134</v>
      </c>
      <c r="IWG96" s="23" t="s">
        <v>134</v>
      </c>
      <c r="IWH96" s="23" t="s">
        <v>134</v>
      </c>
      <c r="IWI96" s="23" t="s">
        <v>134</v>
      </c>
      <c r="IWJ96" s="23" t="s">
        <v>134</v>
      </c>
      <c r="IWK96" s="23" t="s">
        <v>134</v>
      </c>
      <c r="IWL96" s="23" t="s">
        <v>134</v>
      </c>
      <c r="IWM96" s="23" t="s">
        <v>134</v>
      </c>
      <c r="IWN96" s="23" t="s">
        <v>134</v>
      </c>
      <c r="IWO96" s="23" t="s">
        <v>134</v>
      </c>
      <c r="IWP96" s="23" t="s">
        <v>134</v>
      </c>
      <c r="IWQ96" s="23" t="s">
        <v>134</v>
      </c>
      <c r="IWR96" s="23" t="s">
        <v>134</v>
      </c>
      <c r="IWS96" s="23" t="s">
        <v>134</v>
      </c>
      <c r="IWT96" s="23" t="s">
        <v>134</v>
      </c>
      <c r="IWU96" s="23" t="s">
        <v>134</v>
      </c>
      <c r="IWV96" s="23" t="s">
        <v>134</v>
      </c>
      <c r="IWW96" s="23" t="s">
        <v>134</v>
      </c>
      <c r="IWX96" s="23" t="s">
        <v>134</v>
      </c>
      <c r="IWY96" s="23" t="s">
        <v>134</v>
      </c>
      <c r="IWZ96" s="23" t="s">
        <v>134</v>
      </c>
      <c r="IXA96" s="23" t="s">
        <v>134</v>
      </c>
      <c r="IXB96" s="23" t="s">
        <v>134</v>
      </c>
      <c r="IXC96" s="23" t="s">
        <v>134</v>
      </c>
      <c r="IXD96" s="23" t="s">
        <v>134</v>
      </c>
      <c r="IXE96" s="23" t="s">
        <v>134</v>
      </c>
      <c r="IXF96" s="23" t="s">
        <v>134</v>
      </c>
      <c r="IXG96" s="23" t="s">
        <v>134</v>
      </c>
      <c r="IXH96" s="23" t="s">
        <v>134</v>
      </c>
      <c r="IXI96" s="23" t="s">
        <v>134</v>
      </c>
      <c r="IXJ96" s="23" t="s">
        <v>134</v>
      </c>
      <c r="IXK96" s="23" t="s">
        <v>134</v>
      </c>
      <c r="IXL96" s="23" t="s">
        <v>134</v>
      </c>
      <c r="IXM96" s="23" t="s">
        <v>134</v>
      </c>
      <c r="IXN96" s="23" t="s">
        <v>134</v>
      </c>
      <c r="IXO96" s="23" t="s">
        <v>134</v>
      </c>
      <c r="IXP96" s="23" t="s">
        <v>134</v>
      </c>
      <c r="IXQ96" s="23" t="s">
        <v>134</v>
      </c>
      <c r="IXR96" s="23" t="s">
        <v>134</v>
      </c>
      <c r="IXS96" s="23" t="s">
        <v>134</v>
      </c>
      <c r="IXT96" s="23" t="s">
        <v>134</v>
      </c>
      <c r="IXU96" s="23" t="s">
        <v>134</v>
      </c>
      <c r="IXV96" s="23" t="s">
        <v>134</v>
      </c>
      <c r="IXW96" s="23" t="s">
        <v>134</v>
      </c>
      <c r="IXX96" s="23" t="s">
        <v>134</v>
      </c>
      <c r="IXY96" s="23" t="s">
        <v>134</v>
      </c>
      <c r="IXZ96" s="23" t="s">
        <v>134</v>
      </c>
      <c r="IYA96" s="23" t="s">
        <v>134</v>
      </c>
      <c r="IYB96" s="23" t="s">
        <v>134</v>
      </c>
      <c r="IYC96" s="23" t="s">
        <v>134</v>
      </c>
      <c r="IYD96" s="23" t="s">
        <v>134</v>
      </c>
      <c r="IYE96" s="23" t="s">
        <v>134</v>
      </c>
      <c r="IYF96" s="23" t="s">
        <v>134</v>
      </c>
      <c r="IYG96" s="23" t="s">
        <v>134</v>
      </c>
      <c r="IYH96" s="23" t="s">
        <v>134</v>
      </c>
      <c r="IYI96" s="23" t="s">
        <v>134</v>
      </c>
      <c r="IYJ96" s="23" t="s">
        <v>134</v>
      </c>
      <c r="IYK96" s="23" t="s">
        <v>134</v>
      </c>
      <c r="IYL96" s="23" t="s">
        <v>134</v>
      </c>
      <c r="IYM96" s="23" t="s">
        <v>134</v>
      </c>
      <c r="IYN96" s="23" t="s">
        <v>134</v>
      </c>
      <c r="IYO96" s="23" t="s">
        <v>134</v>
      </c>
      <c r="IYP96" s="23" t="s">
        <v>134</v>
      </c>
      <c r="IYQ96" s="23" t="s">
        <v>134</v>
      </c>
      <c r="IYR96" s="23" t="s">
        <v>134</v>
      </c>
      <c r="IYS96" s="23" t="s">
        <v>134</v>
      </c>
      <c r="IYT96" s="23" t="s">
        <v>134</v>
      </c>
      <c r="IYU96" s="23" t="s">
        <v>134</v>
      </c>
      <c r="IYV96" s="23" t="s">
        <v>134</v>
      </c>
      <c r="IYW96" s="23" t="s">
        <v>134</v>
      </c>
      <c r="IYX96" s="23" t="s">
        <v>134</v>
      </c>
      <c r="IYY96" s="23" t="s">
        <v>134</v>
      </c>
      <c r="IYZ96" s="23" t="s">
        <v>134</v>
      </c>
      <c r="IZA96" s="23" t="s">
        <v>134</v>
      </c>
      <c r="IZB96" s="23" t="s">
        <v>134</v>
      </c>
      <c r="IZC96" s="23" t="s">
        <v>134</v>
      </c>
      <c r="IZD96" s="23" t="s">
        <v>134</v>
      </c>
      <c r="IZE96" s="23" t="s">
        <v>134</v>
      </c>
      <c r="IZF96" s="23" t="s">
        <v>134</v>
      </c>
      <c r="IZG96" s="23" t="s">
        <v>134</v>
      </c>
      <c r="IZH96" s="23" t="s">
        <v>134</v>
      </c>
      <c r="IZI96" s="23" t="s">
        <v>134</v>
      </c>
      <c r="IZJ96" s="23" t="s">
        <v>134</v>
      </c>
      <c r="IZK96" s="23" t="s">
        <v>134</v>
      </c>
      <c r="IZL96" s="23" t="s">
        <v>134</v>
      </c>
      <c r="IZM96" s="23" t="s">
        <v>134</v>
      </c>
      <c r="IZN96" s="23" t="s">
        <v>134</v>
      </c>
      <c r="IZO96" s="23" t="s">
        <v>134</v>
      </c>
      <c r="IZP96" s="23" t="s">
        <v>134</v>
      </c>
      <c r="IZQ96" s="23" t="s">
        <v>134</v>
      </c>
      <c r="IZR96" s="23" t="s">
        <v>134</v>
      </c>
      <c r="IZS96" s="23" t="s">
        <v>134</v>
      </c>
      <c r="IZT96" s="23" t="s">
        <v>134</v>
      </c>
      <c r="IZU96" s="23" t="s">
        <v>134</v>
      </c>
      <c r="IZV96" s="23" t="s">
        <v>134</v>
      </c>
      <c r="IZW96" s="23" t="s">
        <v>134</v>
      </c>
      <c r="IZX96" s="23" t="s">
        <v>134</v>
      </c>
      <c r="IZY96" s="23" t="s">
        <v>134</v>
      </c>
      <c r="IZZ96" s="23" t="s">
        <v>134</v>
      </c>
      <c r="JAA96" s="23" t="s">
        <v>134</v>
      </c>
      <c r="JAB96" s="23" t="s">
        <v>134</v>
      </c>
      <c r="JAC96" s="23" t="s">
        <v>134</v>
      </c>
      <c r="JAD96" s="23" t="s">
        <v>134</v>
      </c>
      <c r="JAE96" s="23" t="s">
        <v>134</v>
      </c>
      <c r="JAF96" s="23" t="s">
        <v>134</v>
      </c>
      <c r="JAG96" s="23" t="s">
        <v>134</v>
      </c>
      <c r="JAH96" s="23" t="s">
        <v>134</v>
      </c>
      <c r="JAI96" s="23" t="s">
        <v>134</v>
      </c>
      <c r="JAJ96" s="23" t="s">
        <v>134</v>
      </c>
      <c r="JAK96" s="23" t="s">
        <v>134</v>
      </c>
      <c r="JAL96" s="23" t="s">
        <v>134</v>
      </c>
      <c r="JAM96" s="23" t="s">
        <v>134</v>
      </c>
      <c r="JAN96" s="23" t="s">
        <v>134</v>
      </c>
      <c r="JAO96" s="23" t="s">
        <v>134</v>
      </c>
      <c r="JAP96" s="23" t="s">
        <v>134</v>
      </c>
      <c r="JAQ96" s="23" t="s">
        <v>134</v>
      </c>
      <c r="JAR96" s="23" t="s">
        <v>134</v>
      </c>
      <c r="JAS96" s="23" t="s">
        <v>134</v>
      </c>
      <c r="JAT96" s="23" t="s">
        <v>134</v>
      </c>
      <c r="JAU96" s="23" t="s">
        <v>134</v>
      </c>
      <c r="JAV96" s="23" t="s">
        <v>134</v>
      </c>
      <c r="JAW96" s="23" t="s">
        <v>134</v>
      </c>
      <c r="JAX96" s="23" t="s">
        <v>134</v>
      </c>
      <c r="JAY96" s="23" t="s">
        <v>134</v>
      </c>
      <c r="JAZ96" s="23" t="s">
        <v>134</v>
      </c>
      <c r="JBA96" s="23" t="s">
        <v>134</v>
      </c>
      <c r="JBB96" s="23" t="s">
        <v>134</v>
      </c>
      <c r="JBC96" s="23" t="s">
        <v>134</v>
      </c>
      <c r="JBD96" s="23" t="s">
        <v>134</v>
      </c>
      <c r="JBE96" s="23" t="s">
        <v>134</v>
      </c>
      <c r="JBF96" s="23" t="s">
        <v>134</v>
      </c>
      <c r="JBG96" s="23" t="s">
        <v>134</v>
      </c>
      <c r="JBH96" s="23" t="s">
        <v>134</v>
      </c>
      <c r="JBI96" s="23" t="s">
        <v>134</v>
      </c>
      <c r="JBJ96" s="23" t="s">
        <v>134</v>
      </c>
      <c r="JBK96" s="23" t="s">
        <v>134</v>
      </c>
      <c r="JBL96" s="23" t="s">
        <v>134</v>
      </c>
      <c r="JBM96" s="23" t="s">
        <v>134</v>
      </c>
      <c r="JBN96" s="23" t="s">
        <v>134</v>
      </c>
      <c r="JBO96" s="23" t="s">
        <v>134</v>
      </c>
      <c r="JBP96" s="23" t="s">
        <v>134</v>
      </c>
      <c r="JBQ96" s="23" t="s">
        <v>134</v>
      </c>
      <c r="JBR96" s="23" t="s">
        <v>134</v>
      </c>
      <c r="JBS96" s="23" t="s">
        <v>134</v>
      </c>
      <c r="JBT96" s="23" t="s">
        <v>134</v>
      </c>
      <c r="JBU96" s="23" t="s">
        <v>134</v>
      </c>
      <c r="JBV96" s="23" t="s">
        <v>134</v>
      </c>
      <c r="JBW96" s="23" t="s">
        <v>134</v>
      </c>
      <c r="JBX96" s="23" t="s">
        <v>134</v>
      </c>
      <c r="JBY96" s="23" t="s">
        <v>134</v>
      </c>
      <c r="JBZ96" s="23" t="s">
        <v>134</v>
      </c>
      <c r="JCA96" s="23" t="s">
        <v>134</v>
      </c>
      <c r="JCB96" s="23" t="s">
        <v>134</v>
      </c>
      <c r="JCC96" s="23" t="s">
        <v>134</v>
      </c>
      <c r="JCD96" s="23" t="s">
        <v>134</v>
      </c>
      <c r="JCE96" s="23" t="s">
        <v>134</v>
      </c>
      <c r="JCF96" s="23" t="s">
        <v>134</v>
      </c>
      <c r="JCG96" s="23" t="s">
        <v>134</v>
      </c>
      <c r="JCH96" s="23" t="s">
        <v>134</v>
      </c>
      <c r="JCI96" s="23" t="s">
        <v>134</v>
      </c>
      <c r="JCJ96" s="23" t="s">
        <v>134</v>
      </c>
      <c r="JCK96" s="23" t="s">
        <v>134</v>
      </c>
      <c r="JCL96" s="23" t="s">
        <v>134</v>
      </c>
      <c r="JCM96" s="23" t="s">
        <v>134</v>
      </c>
      <c r="JCN96" s="23" t="s">
        <v>134</v>
      </c>
      <c r="JCO96" s="23" t="s">
        <v>134</v>
      </c>
      <c r="JCP96" s="23" t="s">
        <v>134</v>
      </c>
      <c r="JCQ96" s="23" t="s">
        <v>134</v>
      </c>
      <c r="JCR96" s="23" t="s">
        <v>134</v>
      </c>
      <c r="JCS96" s="23" t="s">
        <v>134</v>
      </c>
      <c r="JCT96" s="23" t="s">
        <v>134</v>
      </c>
      <c r="JCU96" s="23" t="s">
        <v>134</v>
      </c>
      <c r="JCV96" s="23" t="s">
        <v>134</v>
      </c>
      <c r="JCW96" s="23" t="s">
        <v>134</v>
      </c>
      <c r="JCX96" s="23" t="s">
        <v>134</v>
      </c>
      <c r="JCY96" s="23" t="s">
        <v>134</v>
      </c>
      <c r="JCZ96" s="23" t="s">
        <v>134</v>
      </c>
      <c r="JDA96" s="23" t="s">
        <v>134</v>
      </c>
      <c r="JDB96" s="23" t="s">
        <v>134</v>
      </c>
      <c r="JDC96" s="23" t="s">
        <v>134</v>
      </c>
      <c r="JDD96" s="23" t="s">
        <v>134</v>
      </c>
      <c r="JDE96" s="23" t="s">
        <v>134</v>
      </c>
      <c r="JDF96" s="23" t="s">
        <v>134</v>
      </c>
      <c r="JDG96" s="23" t="s">
        <v>134</v>
      </c>
      <c r="JDH96" s="23" t="s">
        <v>134</v>
      </c>
      <c r="JDI96" s="23" t="s">
        <v>134</v>
      </c>
      <c r="JDJ96" s="23" t="s">
        <v>134</v>
      </c>
      <c r="JDK96" s="23" t="s">
        <v>134</v>
      </c>
      <c r="JDL96" s="23" t="s">
        <v>134</v>
      </c>
      <c r="JDM96" s="23" t="s">
        <v>134</v>
      </c>
      <c r="JDN96" s="23" t="s">
        <v>134</v>
      </c>
      <c r="JDO96" s="23" t="s">
        <v>134</v>
      </c>
      <c r="JDP96" s="23" t="s">
        <v>134</v>
      </c>
      <c r="JDQ96" s="23" t="s">
        <v>134</v>
      </c>
      <c r="JDR96" s="23" t="s">
        <v>134</v>
      </c>
      <c r="JDS96" s="23" t="s">
        <v>134</v>
      </c>
      <c r="JDT96" s="23" t="s">
        <v>134</v>
      </c>
      <c r="JDU96" s="23" t="s">
        <v>134</v>
      </c>
      <c r="JDV96" s="23" t="s">
        <v>134</v>
      </c>
      <c r="JDW96" s="23" t="s">
        <v>134</v>
      </c>
      <c r="JDX96" s="23" t="s">
        <v>134</v>
      </c>
      <c r="JDY96" s="23" t="s">
        <v>134</v>
      </c>
      <c r="JDZ96" s="23" t="s">
        <v>134</v>
      </c>
      <c r="JEA96" s="23" t="s">
        <v>134</v>
      </c>
      <c r="JEB96" s="23" t="s">
        <v>134</v>
      </c>
      <c r="JEC96" s="23" t="s">
        <v>134</v>
      </c>
      <c r="JED96" s="23" t="s">
        <v>134</v>
      </c>
      <c r="JEE96" s="23" t="s">
        <v>134</v>
      </c>
      <c r="JEF96" s="23" t="s">
        <v>134</v>
      </c>
      <c r="JEG96" s="23" t="s">
        <v>134</v>
      </c>
      <c r="JEH96" s="23" t="s">
        <v>134</v>
      </c>
      <c r="JEI96" s="23" t="s">
        <v>134</v>
      </c>
      <c r="JEJ96" s="23" t="s">
        <v>134</v>
      </c>
      <c r="JEK96" s="23" t="s">
        <v>134</v>
      </c>
      <c r="JEL96" s="23" t="s">
        <v>134</v>
      </c>
      <c r="JEM96" s="23" t="s">
        <v>134</v>
      </c>
      <c r="JEN96" s="23" t="s">
        <v>134</v>
      </c>
      <c r="JEO96" s="23" t="s">
        <v>134</v>
      </c>
      <c r="JEP96" s="23" t="s">
        <v>134</v>
      </c>
      <c r="JEQ96" s="23" t="s">
        <v>134</v>
      </c>
      <c r="JER96" s="23" t="s">
        <v>134</v>
      </c>
      <c r="JES96" s="23" t="s">
        <v>134</v>
      </c>
      <c r="JET96" s="23" t="s">
        <v>134</v>
      </c>
      <c r="JEU96" s="23" t="s">
        <v>134</v>
      </c>
      <c r="JEV96" s="23" t="s">
        <v>134</v>
      </c>
      <c r="JEW96" s="23" t="s">
        <v>134</v>
      </c>
      <c r="JEX96" s="23" t="s">
        <v>134</v>
      </c>
      <c r="JEY96" s="23" t="s">
        <v>134</v>
      </c>
      <c r="JEZ96" s="23" t="s">
        <v>134</v>
      </c>
      <c r="JFA96" s="23" t="s">
        <v>134</v>
      </c>
      <c r="JFB96" s="23" t="s">
        <v>134</v>
      </c>
      <c r="JFC96" s="23" t="s">
        <v>134</v>
      </c>
      <c r="JFD96" s="23" t="s">
        <v>134</v>
      </c>
      <c r="JFE96" s="23" t="s">
        <v>134</v>
      </c>
      <c r="JFF96" s="23" t="s">
        <v>134</v>
      </c>
      <c r="JFG96" s="23" t="s">
        <v>134</v>
      </c>
      <c r="JFH96" s="23" t="s">
        <v>134</v>
      </c>
      <c r="JFI96" s="23" t="s">
        <v>134</v>
      </c>
      <c r="JFJ96" s="23" t="s">
        <v>134</v>
      </c>
      <c r="JFK96" s="23" t="s">
        <v>134</v>
      </c>
      <c r="JFL96" s="23" t="s">
        <v>134</v>
      </c>
      <c r="JFM96" s="23" t="s">
        <v>134</v>
      </c>
      <c r="JFN96" s="23" t="s">
        <v>134</v>
      </c>
      <c r="JFO96" s="23" t="s">
        <v>134</v>
      </c>
      <c r="JFP96" s="23" t="s">
        <v>134</v>
      </c>
      <c r="JFQ96" s="23" t="s">
        <v>134</v>
      </c>
      <c r="JFR96" s="23" t="s">
        <v>134</v>
      </c>
      <c r="JFS96" s="23" t="s">
        <v>134</v>
      </c>
      <c r="JFT96" s="23" t="s">
        <v>134</v>
      </c>
      <c r="JFU96" s="23" t="s">
        <v>134</v>
      </c>
      <c r="JFV96" s="23" t="s">
        <v>134</v>
      </c>
      <c r="JFW96" s="23" t="s">
        <v>134</v>
      </c>
      <c r="JFX96" s="23" t="s">
        <v>134</v>
      </c>
      <c r="JFY96" s="23" t="s">
        <v>134</v>
      </c>
      <c r="JFZ96" s="23" t="s">
        <v>134</v>
      </c>
      <c r="JGA96" s="23" t="s">
        <v>134</v>
      </c>
      <c r="JGB96" s="23" t="s">
        <v>134</v>
      </c>
      <c r="JGC96" s="23" t="s">
        <v>134</v>
      </c>
      <c r="JGD96" s="23" t="s">
        <v>134</v>
      </c>
      <c r="JGE96" s="23" t="s">
        <v>134</v>
      </c>
      <c r="JGF96" s="23" t="s">
        <v>134</v>
      </c>
      <c r="JGG96" s="23" t="s">
        <v>134</v>
      </c>
      <c r="JGH96" s="23" t="s">
        <v>134</v>
      </c>
      <c r="JGI96" s="23" t="s">
        <v>134</v>
      </c>
      <c r="JGJ96" s="23" t="s">
        <v>134</v>
      </c>
      <c r="JGK96" s="23" t="s">
        <v>134</v>
      </c>
      <c r="JGL96" s="23" t="s">
        <v>134</v>
      </c>
      <c r="JGM96" s="23" t="s">
        <v>134</v>
      </c>
      <c r="JGN96" s="23" t="s">
        <v>134</v>
      </c>
      <c r="JGO96" s="23" t="s">
        <v>134</v>
      </c>
      <c r="JGP96" s="23" t="s">
        <v>134</v>
      </c>
      <c r="JGQ96" s="23" t="s">
        <v>134</v>
      </c>
      <c r="JGR96" s="23" t="s">
        <v>134</v>
      </c>
      <c r="JGS96" s="23" t="s">
        <v>134</v>
      </c>
      <c r="JGT96" s="23" t="s">
        <v>134</v>
      </c>
      <c r="JGU96" s="23" t="s">
        <v>134</v>
      </c>
      <c r="JGV96" s="23" t="s">
        <v>134</v>
      </c>
      <c r="JGW96" s="23" t="s">
        <v>134</v>
      </c>
      <c r="JGX96" s="23" t="s">
        <v>134</v>
      </c>
      <c r="JGY96" s="23" t="s">
        <v>134</v>
      </c>
      <c r="JGZ96" s="23" t="s">
        <v>134</v>
      </c>
      <c r="JHA96" s="23" t="s">
        <v>134</v>
      </c>
      <c r="JHB96" s="23" t="s">
        <v>134</v>
      </c>
      <c r="JHC96" s="23" t="s">
        <v>134</v>
      </c>
      <c r="JHD96" s="23" t="s">
        <v>134</v>
      </c>
      <c r="JHE96" s="23" t="s">
        <v>134</v>
      </c>
      <c r="JHF96" s="23" t="s">
        <v>134</v>
      </c>
      <c r="JHG96" s="23" t="s">
        <v>134</v>
      </c>
      <c r="JHH96" s="23" t="s">
        <v>134</v>
      </c>
      <c r="JHI96" s="23" t="s">
        <v>134</v>
      </c>
      <c r="JHJ96" s="23" t="s">
        <v>134</v>
      </c>
      <c r="JHK96" s="23" t="s">
        <v>134</v>
      </c>
      <c r="JHL96" s="23" t="s">
        <v>134</v>
      </c>
      <c r="JHM96" s="23" t="s">
        <v>134</v>
      </c>
      <c r="JHN96" s="23" t="s">
        <v>134</v>
      </c>
      <c r="JHO96" s="23" t="s">
        <v>134</v>
      </c>
      <c r="JHP96" s="23" t="s">
        <v>134</v>
      </c>
      <c r="JHQ96" s="23" t="s">
        <v>134</v>
      </c>
      <c r="JHR96" s="23" t="s">
        <v>134</v>
      </c>
      <c r="JHS96" s="23" t="s">
        <v>134</v>
      </c>
      <c r="JHT96" s="23" t="s">
        <v>134</v>
      </c>
      <c r="JHU96" s="23" t="s">
        <v>134</v>
      </c>
      <c r="JHV96" s="23" t="s">
        <v>134</v>
      </c>
      <c r="JHW96" s="23" t="s">
        <v>134</v>
      </c>
      <c r="JHX96" s="23" t="s">
        <v>134</v>
      </c>
      <c r="JHY96" s="23" t="s">
        <v>134</v>
      </c>
      <c r="JHZ96" s="23" t="s">
        <v>134</v>
      </c>
      <c r="JIA96" s="23" t="s">
        <v>134</v>
      </c>
      <c r="JIB96" s="23" t="s">
        <v>134</v>
      </c>
      <c r="JIC96" s="23" t="s">
        <v>134</v>
      </c>
      <c r="JID96" s="23" t="s">
        <v>134</v>
      </c>
      <c r="JIE96" s="23" t="s">
        <v>134</v>
      </c>
      <c r="JIF96" s="23" t="s">
        <v>134</v>
      </c>
      <c r="JIG96" s="23" t="s">
        <v>134</v>
      </c>
      <c r="JIH96" s="23" t="s">
        <v>134</v>
      </c>
      <c r="JII96" s="23" t="s">
        <v>134</v>
      </c>
      <c r="JIJ96" s="23" t="s">
        <v>134</v>
      </c>
      <c r="JIK96" s="23" t="s">
        <v>134</v>
      </c>
      <c r="JIL96" s="23" t="s">
        <v>134</v>
      </c>
      <c r="JIM96" s="23" t="s">
        <v>134</v>
      </c>
      <c r="JIN96" s="23" t="s">
        <v>134</v>
      </c>
      <c r="JIO96" s="23" t="s">
        <v>134</v>
      </c>
      <c r="JIP96" s="23" t="s">
        <v>134</v>
      </c>
      <c r="JIQ96" s="23" t="s">
        <v>134</v>
      </c>
      <c r="JIR96" s="23" t="s">
        <v>134</v>
      </c>
      <c r="JIS96" s="23" t="s">
        <v>134</v>
      </c>
      <c r="JIT96" s="23" t="s">
        <v>134</v>
      </c>
      <c r="JIU96" s="23" t="s">
        <v>134</v>
      </c>
      <c r="JIV96" s="23" t="s">
        <v>134</v>
      </c>
      <c r="JIW96" s="23" t="s">
        <v>134</v>
      </c>
      <c r="JIX96" s="23" t="s">
        <v>134</v>
      </c>
      <c r="JIY96" s="23" t="s">
        <v>134</v>
      </c>
      <c r="JIZ96" s="23" t="s">
        <v>134</v>
      </c>
      <c r="JJA96" s="23" t="s">
        <v>134</v>
      </c>
      <c r="JJB96" s="23" t="s">
        <v>134</v>
      </c>
      <c r="JJC96" s="23" t="s">
        <v>134</v>
      </c>
      <c r="JJD96" s="23" t="s">
        <v>134</v>
      </c>
      <c r="JJE96" s="23" t="s">
        <v>134</v>
      </c>
      <c r="JJF96" s="23" t="s">
        <v>134</v>
      </c>
      <c r="JJG96" s="23" t="s">
        <v>134</v>
      </c>
      <c r="JJH96" s="23" t="s">
        <v>134</v>
      </c>
      <c r="JJI96" s="23" t="s">
        <v>134</v>
      </c>
      <c r="JJJ96" s="23" t="s">
        <v>134</v>
      </c>
      <c r="JJK96" s="23" t="s">
        <v>134</v>
      </c>
      <c r="JJL96" s="23" t="s">
        <v>134</v>
      </c>
      <c r="JJM96" s="23" t="s">
        <v>134</v>
      </c>
      <c r="JJN96" s="23" t="s">
        <v>134</v>
      </c>
      <c r="JJO96" s="23" t="s">
        <v>134</v>
      </c>
      <c r="JJP96" s="23" t="s">
        <v>134</v>
      </c>
      <c r="JJQ96" s="23" t="s">
        <v>134</v>
      </c>
      <c r="JJR96" s="23" t="s">
        <v>134</v>
      </c>
      <c r="JJS96" s="23" t="s">
        <v>134</v>
      </c>
      <c r="JJT96" s="23" t="s">
        <v>134</v>
      </c>
      <c r="JJU96" s="23" t="s">
        <v>134</v>
      </c>
      <c r="JJV96" s="23" t="s">
        <v>134</v>
      </c>
      <c r="JJW96" s="23" t="s">
        <v>134</v>
      </c>
      <c r="JJX96" s="23" t="s">
        <v>134</v>
      </c>
      <c r="JJY96" s="23" t="s">
        <v>134</v>
      </c>
      <c r="JJZ96" s="23" t="s">
        <v>134</v>
      </c>
      <c r="JKA96" s="23" t="s">
        <v>134</v>
      </c>
      <c r="JKB96" s="23" t="s">
        <v>134</v>
      </c>
      <c r="JKC96" s="23" t="s">
        <v>134</v>
      </c>
      <c r="JKD96" s="23" t="s">
        <v>134</v>
      </c>
      <c r="JKE96" s="23" t="s">
        <v>134</v>
      </c>
      <c r="JKF96" s="23" t="s">
        <v>134</v>
      </c>
      <c r="JKG96" s="23" t="s">
        <v>134</v>
      </c>
      <c r="JKH96" s="23" t="s">
        <v>134</v>
      </c>
      <c r="JKI96" s="23" t="s">
        <v>134</v>
      </c>
      <c r="JKJ96" s="23" t="s">
        <v>134</v>
      </c>
      <c r="JKK96" s="23" t="s">
        <v>134</v>
      </c>
      <c r="JKL96" s="23" t="s">
        <v>134</v>
      </c>
      <c r="JKM96" s="23" t="s">
        <v>134</v>
      </c>
      <c r="JKN96" s="23" t="s">
        <v>134</v>
      </c>
      <c r="JKO96" s="23" t="s">
        <v>134</v>
      </c>
      <c r="JKP96" s="23" t="s">
        <v>134</v>
      </c>
      <c r="JKQ96" s="23" t="s">
        <v>134</v>
      </c>
      <c r="JKR96" s="23" t="s">
        <v>134</v>
      </c>
      <c r="JKS96" s="23" t="s">
        <v>134</v>
      </c>
      <c r="JKT96" s="23" t="s">
        <v>134</v>
      </c>
      <c r="JKU96" s="23" t="s">
        <v>134</v>
      </c>
      <c r="JKV96" s="23" t="s">
        <v>134</v>
      </c>
      <c r="JKW96" s="23" t="s">
        <v>134</v>
      </c>
      <c r="JKX96" s="23" t="s">
        <v>134</v>
      </c>
      <c r="JKY96" s="23" t="s">
        <v>134</v>
      </c>
      <c r="JKZ96" s="23" t="s">
        <v>134</v>
      </c>
      <c r="JLA96" s="23" t="s">
        <v>134</v>
      </c>
      <c r="JLB96" s="23" t="s">
        <v>134</v>
      </c>
      <c r="JLC96" s="23" t="s">
        <v>134</v>
      </c>
      <c r="JLD96" s="23" t="s">
        <v>134</v>
      </c>
      <c r="JLE96" s="23" t="s">
        <v>134</v>
      </c>
      <c r="JLF96" s="23" t="s">
        <v>134</v>
      </c>
      <c r="JLG96" s="23" t="s">
        <v>134</v>
      </c>
      <c r="JLH96" s="23" t="s">
        <v>134</v>
      </c>
      <c r="JLI96" s="23" t="s">
        <v>134</v>
      </c>
      <c r="JLJ96" s="23" t="s">
        <v>134</v>
      </c>
      <c r="JLK96" s="23" t="s">
        <v>134</v>
      </c>
      <c r="JLL96" s="23" t="s">
        <v>134</v>
      </c>
      <c r="JLM96" s="23" t="s">
        <v>134</v>
      </c>
      <c r="JLN96" s="23" t="s">
        <v>134</v>
      </c>
      <c r="JLO96" s="23" t="s">
        <v>134</v>
      </c>
      <c r="JLP96" s="23" t="s">
        <v>134</v>
      </c>
      <c r="JLQ96" s="23" t="s">
        <v>134</v>
      </c>
      <c r="JLR96" s="23" t="s">
        <v>134</v>
      </c>
      <c r="JLS96" s="23" t="s">
        <v>134</v>
      </c>
      <c r="JLT96" s="23" t="s">
        <v>134</v>
      </c>
      <c r="JLU96" s="23" t="s">
        <v>134</v>
      </c>
      <c r="JLV96" s="23" t="s">
        <v>134</v>
      </c>
      <c r="JLW96" s="23" t="s">
        <v>134</v>
      </c>
      <c r="JLX96" s="23" t="s">
        <v>134</v>
      </c>
      <c r="JLY96" s="23" t="s">
        <v>134</v>
      </c>
      <c r="JLZ96" s="23" t="s">
        <v>134</v>
      </c>
      <c r="JMA96" s="23" t="s">
        <v>134</v>
      </c>
      <c r="JMB96" s="23" t="s">
        <v>134</v>
      </c>
      <c r="JMC96" s="23" t="s">
        <v>134</v>
      </c>
      <c r="JMD96" s="23" t="s">
        <v>134</v>
      </c>
      <c r="JME96" s="23" t="s">
        <v>134</v>
      </c>
      <c r="JMF96" s="23" t="s">
        <v>134</v>
      </c>
      <c r="JMG96" s="23" t="s">
        <v>134</v>
      </c>
      <c r="JMH96" s="23" t="s">
        <v>134</v>
      </c>
      <c r="JMI96" s="23" t="s">
        <v>134</v>
      </c>
      <c r="JMJ96" s="23" t="s">
        <v>134</v>
      </c>
      <c r="JMK96" s="23" t="s">
        <v>134</v>
      </c>
      <c r="JML96" s="23" t="s">
        <v>134</v>
      </c>
      <c r="JMM96" s="23" t="s">
        <v>134</v>
      </c>
      <c r="JMN96" s="23" t="s">
        <v>134</v>
      </c>
      <c r="JMO96" s="23" t="s">
        <v>134</v>
      </c>
      <c r="JMP96" s="23" t="s">
        <v>134</v>
      </c>
      <c r="JMQ96" s="23" t="s">
        <v>134</v>
      </c>
      <c r="JMR96" s="23" t="s">
        <v>134</v>
      </c>
      <c r="JMS96" s="23" t="s">
        <v>134</v>
      </c>
      <c r="JMT96" s="23" t="s">
        <v>134</v>
      </c>
      <c r="JMU96" s="23" t="s">
        <v>134</v>
      </c>
      <c r="JMV96" s="23" t="s">
        <v>134</v>
      </c>
      <c r="JMW96" s="23" t="s">
        <v>134</v>
      </c>
      <c r="JMX96" s="23" t="s">
        <v>134</v>
      </c>
      <c r="JMY96" s="23" t="s">
        <v>134</v>
      </c>
      <c r="JMZ96" s="23" t="s">
        <v>134</v>
      </c>
      <c r="JNA96" s="23" t="s">
        <v>134</v>
      </c>
      <c r="JNB96" s="23" t="s">
        <v>134</v>
      </c>
      <c r="JNC96" s="23" t="s">
        <v>134</v>
      </c>
      <c r="JND96" s="23" t="s">
        <v>134</v>
      </c>
      <c r="JNE96" s="23" t="s">
        <v>134</v>
      </c>
      <c r="JNF96" s="23" t="s">
        <v>134</v>
      </c>
      <c r="JNG96" s="23" t="s">
        <v>134</v>
      </c>
      <c r="JNH96" s="23" t="s">
        <v>134</v>
      </c>
      <c r="JNI96" s="23" t="s">
        <v>134</v>
      </c>
      <c r="JNJ96" s="23" t="s">
        <v>134</v>
      </c>
      <c r="JNK96" s="23" t="s">
        <v>134</v>
      </c>
      <c r="JNL96" s="23" t="s">
        <v>134</v>
      </c>
      <c r="JNM96" s="23" t="s">
        <v>134</v>
      </c>
      <c r="JNN96" s="23" t="s">
        <v>134</v>
      </c>
      <c r="JNO96" s="23" t="s">
        <v>134</v>
      </c>
      <c r="JNP96" s="23" t="s">
        <v>134</v>
      </c>
      <c r="JNQ96" s="23" t="s">
        <v>134</v>
      </c>
      <c r="JNR96" s="23" t="s">
        <v>134</v>
      </c>
      <c r="JNS96" s="23" t="s">
        <v>134</v>
      </c>
      <c r="JNT96" s="23" t="s">
        <v>134</v>
      </c>
      <c r="JNU96" s="23" t="s">
        <v>134</v>
      </c>
      <c r="JNV96" s="23" t="s">
        <v>134</v>
      </c>
      <c r="JNW96" s="23" t="s">
        <v>134</v>
      </c>
      <c r="JNX96" s="23" t="s">
        <v>134</v>
      </c>
      <c r="JNY96" s="23" t="s">
        <v>134</v>
      </c>
      <c r="JNZ96" s="23" t="s">
        <v>134</v>
      </c>
      <c r="JOA96" s="23" t="s">
        <v>134</v>
      </c>
      <c r="JOB96" s="23" t="s">
        <v>134</v>
      </c>
      <c r="JOC96" s="23" t="s">
        <v>134</v>
      </c>
      <c r="JOD96" s="23" t="s">
        <v>134</v>
      </c>
      <c r="JOE96" s="23" t="s">
        <v>134</v>
      </c>
      <c r="JOF96" s="23" t="s">
        <v>134</v>
      </c>
      <c r="JOG96" s="23" t="s">
        <v>134</v>
      </c>
      <c r="JOH96" s="23" t="s">
        <v>134</v>
      </c>
      <c r="JOI96" s="23" t="s">
        <v>134</v>
      </c>
      <c r="JOJ96" s="23" t="s">
        <v>134</v>
      </c>
      <c r="JOK96" s="23" t="s">
        <v>134</v>
      </c>
      <c r="JOL96" s="23" t="s">
        <v>134</v>
      </c>
      <c r="JOM96" s="23" t="s">
        <v>134</v>
      </c>
      <c r="JON96" s="23" t="s">
        <v>134</v>
      </c>
      <c r="JOO96" s="23" t="s">
        <v>134</v>
      </c>
      <c r="JOP96" s="23" t="s">
        <v>134</v>
      </c>
      <c r="JOQ96" s="23" t="s">
        <v>134</v>
      </c>
      <c r="JOR96" s="23" t="s">
        <v>134</v>
      </c>
      <c r="JOS96" s="23" t="s">
        <v>134</v>
      </c>
      <c r="JOT96" s="23" t="s">
        <v>134</v>
      </c>
      <c r="JOU96" s="23" t="s">
        <v>134</v>
      </c>
      <c r="JOV96" s="23" t="s">
        <v>134</v>
      </c>
      <c r="JOW96" s="23" t="s">
        <v>134</v>
      </c>
      <c r="JOX96" s="23" t="s">
        <v>134</v>
      </c>
      <c r="JOY96" s="23" t="s">
        <v>134</v>
      </c>
      <c r="JOZ96" s="23" t="s">
        <v>134</v>
      </c>
      <c r="JPA96" s="23" t="s">
        <v>134</v>
      </c>
      <c r="JPB96" s="23" t="s">
        <v>134</v>
      </c>
      <c r="JPC96" s="23" t="s">
        <v>134</v>
      </c>
      <c r="JPD96" s="23" t="s">
        <v>134</v>
      </c>
      <c r="JPE96" s="23" t="s">
        <v>134</v>
      </c>
      <c r="JPF96" s="23" t="s">
        <v>134</v>
      </c>
      <c r="JPG96" s="23" t="s">
        <v>134</v>
      </c>
      <c r="JPH96" s="23" t="s">
        <v>134</v>
      </c>
      <c r="JPI96" s="23" t="s">
        <v>134</v>
      </c>
      <c r="JPJ96" s="23" t="s">
        <v>134</v>
      </c>
      <c r="JPK96" s="23" t="s">
        <v>134</v>
      </c>
      <c r="JPL96" s="23" t="s">
        <v>134</v>
      </c>
      <c r="JPM96" s="23" t="s">
        <v>134</v>
      </c>
      <c r="JPN96" s="23" t="s">
        <v>134</v>
      </c>
      <c r="JPO96" s="23" t="s">
        <v>134</v>
      </c>
      <c r="JPP96" s="23" t="s">
        <v>134</v>
      </c>
      <c r="JPQ96" s="23" t="s">
        <v>134</v>
      </c>
      <c r="JPR96" s="23" t="s">
        <v>134</v>
      </c>
      <c r="JPS96" s="23" t="s">
        <v>134</v>
      </c>
      <c r="JPT96" s="23" t="s">
        <v>134</v>
      </c>
      <c r="JPU96" s="23" t="s">
        <v>134</v>
      </c>
      <c r="JPV96" s="23" t="s">
        <v>134</v>
      </c>
      <c r="JPW96" s="23" t="s">
        <v>134</v>
      </c>
      <c r="JPX96" s="23" t="s">
        <v>134</v>
      </c>
      <c r="JPY96" s="23" t="s">
        <v>134</v>
      </c>
      <c r="JPZ96" s="23" t="s">
        <v>134</v>
      </c>
      <c r="JQA96" s="23" t="s">
        <v>134</v>
      </c>
      <c r="JQB96" s="23" t="s">
        <v>134</v>
      </c>
      <c r="JQC96" s="23" t="s">
        <v>134</v>
      </c>
      <c r="JQD96" s="23" t="s">
        <v>134</v>
      </c>
      <c r="JQE96" s="23" t="s">
        <v>134</v>
      </c>
      <c r="JQF96" s="23" t="s">
        <v>134</v>
      </c>
      <c r="JQG96" s="23" t="s">
        <v>134</v>
      </c>
      <c r="JQH96" s="23" t="s">
        <v>134</v>
      </c>
      <c r="JQI96" s="23" t="s">
        <v>134</v>
      </c>
      <c r="JQJ96" s="23" t="s">
        <v>134</v>
      </c>
      <c r="JQK96" s="23" t="s">
        <v>134</v>
      </c>
      <c r="JQL96" s="23" t="s">
        <v>134</v>
      </c>
      <c r="JQM96" s="23" t="s">
        <v>134</v>
      </c>
      <c r="JQN96" s="23" t="s">
        <v>134</v>
      </c>
      <c r="JQO96" s="23" t="s">
        <v>134</v>
      </c>
      <c r="JQP96" s="23" t="s">
        <v>134</v>
      </c>
      <c r="JQQ96" s="23" t="s">
        <v>134</v>
      </c>
      <c r="JQR96" s="23" t="s">
        <v>134</v>
      </c>
      <c r="JQS96" s="23" t="s">
        <v>134</v>
      </c>
      <c r="JQT96" s="23" t="s">
        <v>134</v>
      </c>
      <c r="JQU96" s="23" t="s">
        <v>134</v>
      </c>
      <c r="JQV96" s="23" t="s">
        <v>134</v>
      </c>
      <c r="JQW96" s="23" t="s">
        <v>134</v>
      </c>
      <c r="JQX96" s="23" t="s">
        <v>134</v>
      </c>
      <c r="JQY96" s="23" t="s">
        <v>134</v>
      </c>
      <c r="JQZ96" s="23" t="s">
        <v>134</v>
      </c>
      <c r="JRA96" s="23" t="s">
        <v>134</v>
      </c>
      <c r="JRB96" s="23" t="s">
        <v>134</v>
      </c>
      <c r="JRC96" s="23" t="s">
        <v>134</v>
      </c>
      <c r="JRD96" s="23" t="s">
        <v>134</v>
      </c>
      <c r="JRE96" s="23" t="s">
        <v>134</v>
      </c>
      <c r="JRF96" s="23" t="s">
        <v>134</v>
      </c>
      <c r="JRG96" s="23" t="s">
        <v>134</v>
      </c>
      <c r="JRH96" s="23" t="s">
        <v>134</v>
      </c>
      <c r="JRI96" s="23" t="s">
        <v>134</v>
      </c>
      <c r="JRJ96" s="23" t="s">
        <v>134</v>
      </c>
      <c r="JRK96" s="23" t="s">
        <v>134</v>
      </c>
      <c r="JRL96" s="23" t="s">
        <v>134</v>
      </c>
      <c r="JRM96" s="23" t="s">
        <v>134</v>
      </c>
      <c r="JRN96" s="23" t="s">
        <v>134</v>
      </c>
      <c r="JRO96" s="23" t="s">
        <v>134</v>
      </c>
      <c r="JRP96" s="23" t="s">
        <v>134</v>
      </c>
      <c r="JRQ96" s="23" t="s">
        <v>134</v>
      </c>
      <c r="JRR96" s="23" t="s">
        <v>134</v>
      </c>
      <c r="JRS96" s="23" t="s">
        <v>134</v>
      </c>
      <c r="JRT96" s="23" t="s">
        <v>134</v>
      </c>
      <c r="JRU96" s="23" t="s">
        <v>134</v>
      </c>
      <c r="JRV96" s="23" t="s">
        <v>134</v>
      </c>
      <c r="JRW96" s="23" t="s">
        <v>134</v>
      </c>
      <c r="JRX96" s="23" t="s">
        <v>134</v>
      </c>
      <c r="JRY96" s="23" t="s">
        <v>134</v>
      </c>
      <c r="JRZ96" s="23" t="s">
        <v>134</v>
      </c>
      <c r="JSA96" s="23" t="s">
        <v>134</v>
      </c>
      <c r="JSB96" s="23" t="s">
        <v>134</v>
      </c>
      <c r="JSC96" s="23" t="s">
        <v>134</v>
      </c>
      <c r="JSD96" s="23" t="s">
        <v>134</v>
      </c>
      <c r="JSE96" s="23" t="s">
        <v>134</v>
      </c>
      <c r="JSF96" s="23" t="s">
        <v>134</v>
      </c>
      <c r="JSG96" s="23" t="s">
        <v>134</v>
      </c>
      <c r="JSH96" s="23" t="s">
        <v>134</v>
      </c>
      <c r="JSI96" s="23" t="s">
        <v>134</v>
      </c>
      <c r="JSJ96" s="23" t="s">
        <v>134</v>
      </c>
      <c r="JSK96" s="23" t="s">
        <v>134</v>
      </c>
      <c r="JSL96" s="23" t="s">
        <v>134</v>
      </c>
      <c r="JSM96" s="23" t="s">
        <v>134</v>
      </c>
      <c r="JSN96" s="23" t="s">
        <v>134</v>
      </c>
      <c r="JSO96" s="23" t="s">
        <v>134</v>
      </c>
      <c r="JSP96" s="23" t="s">
        <v>134</v>
      </c>
      <c r="JSQ96" s="23" t="s">
        <v>134</v>
      </c>
      <c r="JSR96" s="23" t="s">
        <v>134</v>
      </c>
      <c r="JSS96" s="23" t="s">
        <v>134</v>
      </c>
      <c r="JST96" s="23" t="s">
        <v>134</v>
      </c>
      <c r="JSU96" s="23" t="s">
        <v>134</v>
      </c>
      <c r="JSV96" s="23" t="s">
        <v>134</v>
      </c>
      <c r="JSW96" s="23" t="s">
        <v>134</v>
      </c>
      <c r="JSX96" s="23" t="s">
        <v>134</v>
      </c>
      <c r="JSY96" s="23" t="s">
        <v>134</v>
      </c>
      <c r="JSZ96" s="23" t="s">
        <v>134</v>
      </c>
      <c r="JTA96" s="23" t="s">
        <v>134</v>
      </c>
      <c r="JTB96" s="23" t="s">
        <v>134</v>
      </c>
      <c r="JTC96" s="23" t="s">
        <v>134</v>
      </c>
      <c r="JTD96" s="23" t="s">
        <v>134</v>
      </c>
      <c r="JTE96" s="23" t="s">
        <v>134</v>
      </c>
      <c r="JTF96" s="23" t="s">
        <v>134</v>
      </c>
      <c r="JTG96" s="23" t="s">
        <v>134</v>
      </c>
      <c r="JTH96" s="23" t="s">
        <v>134</v>
      </c>
      <c r="JTI96" s="23" t="s">
        <v>134</v>
      </c>
      <c r="JTJ96" s="23" t="s">
        <v>134</v>
      </c>
      <c r="JTK96" s="23" t="s">
        <v>134</v>
      </c>
      <c r="JTL96" s="23" t="s">
        <v>134</v>
      </c>
      <c r="JTM96" s="23" t="s">
        <v>134</v>
      </c>
      <c r="JTN96" s="23" t="s">
        <v>134</v>
      </c>
      <c r="JTO96" s="23" t="s">
        <v>134</v>
      </c>
      <c r="JTP96" s="23" t="s">
        <v>134</v>
      </c>
      <c r="JTQ96" s="23" t="s">
        <v>134</v>
      </c>
      <c r="JTR96" s="23" t="s">
        <v>134</v>
      </c>
      <c r="JTS96" s="23" t="s">
        <v>134</v>
      </c>
      <c r="JTT96" s="23" t="s">
        <v>134</v>
      </c>
      <c r="JTU96" s="23" t="s">
        <v>134</v>
      </c>
      <c r="JTV96" s="23" t="s">
        <v>134</v>
      </c>
      <c r="JTW96" s="23" t="s">
        <v>134</v>
      </c>
      <c r="JTX96" s="23" t="s">
        <v>134</v>
      </c>
      <c r="JTY96" s="23" t="s">
        <v>134</v>
      </c>
      <c r="JTZ96" s="23" t="s">
        <v>134</v>
      </c>
      <c r="JUA96" s="23" t="s">
        <v>134</v>
      </c>
      <c r="JUB96" s="23" t="s">
        <v>134</v>
      </c>
      <c r="JUC96" s="23" t="s">
        <v>134</v>
      </c>
      <c r="JUD96" s="23" t="s">
        <v>134</v>
      </c>
      <c r="JUE96" s="23" t="s">
        <v>134</v>
      </c>
      <c r="JUF96" s="23" t="s">
        <v>134</v>
      </c>
      <c r="JUG96" s="23" t="s">
        <v>134</v>
      </c>
      <c r="JUH96" s="23" t="s">
        <v>134</v>
      </c>
      <c r="JUI96" s="23" t="s">
        <v>134</v>
      </c>
      <c r="JUJ96" s="23" t="s">
        <v>134</v>
      </c>
      <c r="JUK96" s="23" t="s">
        <v>134</v>
      </c>
      <c r="JUL96" s="23" t="s">
        <v>134</v>
      </c>
      <c r="JUM96" s="23" t="s">
        <v>134</v>
      </c>
      <c r="JUN96" s="23" t="s">
        <v>134</v>
      </c>
      <c r="JUO96" s="23" t="s">
        <v>134</v>
      </c>
      <c r="JUP96" s="23" t="s">
        <v>134</v>
      </c>
      <c r="JUQ96" s="23" t="s">
        <v>134</v>
      </c>
      <c r="JUR96" s="23" t="s">
        <v>134</v>
      </c>
      <c r="JUS96" s="23" t="s">
        <v>134</v>
      </c>
      <c r="JUT96" s="23" t="s">
        <v>134</v>
      </c>
      <c r="JUU96" s="23" t="s">
        <v>134</v>
      </c>
      <c r="JUV96" s="23" t="s">
        <v>134</v>
      </c>
      <c r="JUW96" s="23" t="s">
        <v>134</v>
      </c>
      <c r="JUX96" s="23" t="s">
        <v>134</v>
      </c>
      <c r="JUY96" s="23" t="s">
        <v>134</v>
      </c>
      <c r="JUZ96" s="23" t="s">
        <v>134</v>
      </c>
      <c r="JVA96" s="23" t="s">
        <v>134</v>
      </c>
      <c r="JVB96" s="23" t="s">
        <v>134</v>
      </c>
      <c r="JVC96" s="23" t="s">
        <v>134</v>
      </c>
      <c r="JVD96" s="23" t="s">
        <v>134</v>
      </c>
      <c r="JVE96" s="23" t="s">
        <v>134</v>
      </c>
      <c r="JVF96" s="23" t="s">
        <v>134</v>
      </c>
      <c r="JVG96" s="23" t="s">
        <v>134</v>
      </c>
      <c r="JVH96" s="23" t="s">
        <v>134</v>
      </c>
      <c r="JVI96" s="23" t="s">
        <v>134</v>
      </c>
      <c r="JVJ96" s="23" t="s">
        <v>134</v>
      </c>
      <c r="JVK96" s="23" t="s">
        <v>134</v>
      </c>
      <c r="JVL96" s="23" t="s">
        <v>134</v>
      </c>
      <c r="JVM96" s="23" t="s">
        <v>134</v>
      </c>
      <c r="JVN96" s="23" t="s">
        <v>134</v>
      </c>
      <c r="JVO96" s="23" t="s">
        <v>134</v>
      </c>
      <c r="JVP96" s="23" t="s">
        <v>134</v>
      </c>
      <c r="JVQ96" s="23" t="s">
        <v>134</v>
      </c>
      <c r="JVR96" s="23" t="s">
        <v>134</v>
      </c>
      <c r="JVS96" s="23" t="s">
        <v>134</v>
      </c>
      <c r="JVT96" s="23" t="s">
        <v>134</v>
      </c>
      <c r="JVU96" s="23" t="s">
        <v>134</v>
      </c>
      <c r="JVV96" s="23" t="s">
        <v>134</v>
      </c>
      <c r="JVW96" s="23" t="s">
        <v>134</v>
      </c>
      <c r="JVX96" s="23" t="s">
        <v>134</v>
      </c>
      <c r="JVY96" s="23" t="s">
        <v>134</v>
      </c>
      <c r="JVZ96" s="23" t="s">
        <v>134</v>
      </c>
      <c r="JWA96" s="23" t="s">
        <v>134</v>
      </c>
      <c r="JWB96" s="23" t="s">
        <v>134</v>
      </c>
      <c r="JWC96" s="23" t="s">
        <v>134</v>
      </c>
      <c r="JWD96" s="23" t="s">
        <v>134</v>
      </c>
      <c r="JWE96" s="23" t="s">
        <v>134</v>
      </c>
      <c r="JWF96" s="23" t="s">
        <v>134</v>
      </c>
      <c r="JWG96" s="23" t="s">
        <v>134</v>
      </c>
      <c r="JWH96" s="23" t="s">
        <v>134</v>
      </c>
      <c r="JWI96" s="23" t="s">
        <v>134</v>
      </c>
      <c r="JWJ96" s="23" t="s">
        <v>134</v>
      </c>
      <c r="JWK96" s="23" t="s">
        <v>134</v>
      </c>
      <c r="JWL96" s="23" t="s">
        <v>134</v>
      </c>
      <c r="JWM96" s="23" t="s">
        <v>134</v>
      </c>
      <c r="JWN96" s="23" t="s">
        <v>134</v>
      </c>
      <c r="JWO96" s="23" t="s">
        <v>134</v>
      </c>
      <c r="JWP96" s="23" t="s">
        <v>134</v>
      </c>
      <c r="JWQ96" s="23" t="s">
        <v>134</v>
      </c>
      <c r="JWR96" s="23" t="s">
        <v>134</v>
      </c>
      <c r="JWS96" s="23" t="s">
        <v>134</v>
      </c>
      <c r="JWT96" s="23" t="s">
        <v>134</v>
      </c>
      <c r="JWU96" s="23" t="s">
        <v>134</v>
      </c>
      <c r="JWV96" s="23" t="s">
        <v>134</v>
      </c>
      <c r="JWW96" s="23" t="s">
        <v>134</v>
      </c>
      <c r="JWX96" s="23" t="s">
        <v>134</v>
      </c>
      <c r="JWY96" s="23" t="s">
        <v>134</v>
      </c>
      <c r="JWZ96" s="23" t="s">
        <v>134</v>
      </c>
      <c r="JXA96" s="23" t="s">
        <v>134</v>
      </c>
      <c r="JXB96" s="23" t="s">
        <v>134</v>
      </c>
      <c r="JXC96" s="23" t="s">
        <v>134</v>
      </c>
      <c r="JXD96" s="23" t="s">
        <v>134</v>
      </c>
      <c r="JXE96" s="23" t="s">
        <v>134</v>
      </c>
      <c r="JXF96" s="23" t="s">
        <v>134</v>
      </c>
      <c r="JXG96" s="23" t="s">
        <v>134</v>
      </c>
      <c r="JXH96" s="23" t="s">
        <v>134</v>
      </c>
      <c r="JXI96" s="23" t="s">
        <v>134</v>
      </c>
      <c r="JXJ96" s="23" t="s">
        <v>134</v>
      </c>
      <c r="JXK96" s="23" t="s">
        <v>134</v>
      </c>
      <c r="JXL96" s="23" t="s">
        <v>134</v>
      </c>
      <c r="JXM96" s="23" t="s">
        <v>134</v>
      </c>
      <c r="JXN96" s="23" t="s">
        <v>134</v>
      </c>
      <c r="JXO96" s="23" t="s">
        <v>134</v>
      </c>
      <c r="JXP96" s="23" t="s">
        <v>134</v>
      </c>
      <c r="JXQ96" s="23" t="s">
        <v>134</v>
      </c>
      <c r="JXR96" s="23" t="s">
        <v>134</v>
      </c>
      <c r="JXS96" s="23" t="s">
        <v>134</v>
      </c>
      <c r="JXT96" s="23" t="s">
        <v>134</v>
      </c>
      <c r="JXU96" s="23" t="s">
        <v>134</v>
      </c>
      <c r="JXV96" s="23" t="s">
        <v>134</v>
      </c>
      <c r="JXW96" s="23" t="s">
        <v>134</v>
      </c>
      <c r="JXX96" s="23" t="s">
        <v>134</v>
      </c>
      <c r="JXY96" s="23" t="s">
        <v>134</v>
      </c>
      <c r="JXZ96" s="23" t="s">
        <v>134</v>
      </c>
      <c r="JYA96" s="23" t="s">
        <v>134</v>
      </c>
      <c r="JYB96" s="23" t="s">
        <v>134</v>
      </c>
      <c r="JYC96" s="23" t="s">
        <v>134</v>
      </c>
      <c r="JYD96" s="23" t="s">
        <v>134</v>
      </c>
      <c r="JYE96" s="23" t="s">
        <v>134</v>
      </c>
      <c r="JYF96" s="23" t="s">
        <v>134</v>
      </c>
      <c r="JYG96" s="23" t="s">
        <v>134</v>
      </c>
      <c r="JYH96" s="23" t="s">
        <v>134</v>
      </c>
      <c r="JYI96" s="23" t="s">
        <v>134</v>
      </c>
      <c r="JYJ96" s="23" t="s">
        <v>134</v>
      </c>
      <c r="JYK96" s="23" t="s">
        <v>134</v>
      </c>
      <c r="JYL96" s="23" t="s">
        <v>134</v>
      </c>
      <c r="JYM96" s="23" t="s">
        <v>134</v>
      </c>
      <c r="JYN96" s="23" t="s">
        <v>134</v>
      </c>
      <c r="JYO96" s="23" t="s">
        <v>134</v>
      </c>
      <c r="JYP96" s="23" t="s">
        <v>134</v>
      </c>
      <c r="JYQ96" s="23" t="s">
        <v>134</v>
      </c>
      <c r="JYR96" s="23" t="s">
        <v>134</v>
      </c>
      <c r="JYS96" s="23" t="s">
        <v>134</v>
      </c>
      <c r="JYT96" s="23" t="s">
        <v>134</v>
      </c>
      <c r="JYU96" s="23" t="s">
        <v>134</v>
      </c>
      <c r="JYV96" s="23" t="s">
        <v>134</v>
      </c>
      <c r="JYW96" s="23" t="s">
        <v>134</v>
      </c>
      <c r="JYX96" s="23" t="s">
        <v>134</v>
      </c>
      <c r="JYY96" s="23" t="s">
        <v>134</v>
      </c>
      <c r="JYZ96" s="23" t="s">
        <v>134</v>
      </c>
      <c r="JZA96" s="23" t="s">
        <v>134</v>
      </c>
      <c r="JZB96" s="23" t="s">
        <v>134</v>
      </c>
      <c r="JZC96" s="23" t="s">
        <v>134</v>
      </c>
      <c r="JZD96" s="23" t="s">
        <v>134</v>
      </c>
      <c r="JZE96" s="23" t="s">
        <v>134</v>
      </c>
      <c r="JZF96" s="23" t="s">
        <v>134</v>
      </c>
      <c r="JZG96" s="23" t="s">
        <v>134</v>
      </c>
      <c r="JZH96" s="23" t="s">
        <v>134</v>
      </c>
      <c r="JZI96" s="23" t="s">
        <v>134</v>
      </c>
      <c r="JZJ96" s="23" t="s">
        <v>134</v>
      </c>
      <c r="JZK96" s="23" t="s">
        <v>134</v>
      </c>
      <c r="JZL96" s="23" t="s">
        <v>134</v>
      </c>
      <c r="JZM96" s="23" t="s">
        <v>134</v>
      </c>
      <c r="JZN96" s="23" t="s">
        <v>134</v>
      </c>
      <c r="JZO96" s="23" t="s">
        <v>134</v>
      </c>
      <c r="JZP96" s="23" t="s">
        <v>134</v>
      </c>
      <c r="JZQ96" s="23" t="s">
        <v>134</v>
      </c>
      <c r="JZR96" s="23" t="s">
        <v>134</v>
      </c>
      <c r="JZS96" s="23" t="s">
        <v>134</v>
      </c>
      <c r="JZT96" s="23" t="s">
        <v>134</v>
      </c>
      <c r="JZU96" s="23" t="s">
        <v>134</v>
      </c>
      <c r="JZV96" s="23" t="s">
        <v>134</v>
      </c>
      <c r="JZW96" s="23" t="s">
        <v>134</v>
      </c>
      <c r="JZX96" s="23" t="s">
        <v>134</v>
      </c>
      <c r="JZY96" s="23" t="s">
        <v>134</v>
      </c>
      <c r="JZZ96" s="23" t="s">
        <v>134</v>
      </c>
      <c r="KAA96" s="23" t="s">
        <v>134</v>
      </c>
      <c r="KAB96" s="23" t="s">
        <v>134</v>
      </c>
      <c r="KAC96" s="23" t="s">
        <v>134</v>
      </c>
      <c r="KAD96" s="23" t="s">
        <v>134</v>
      </c>
      <c r="KAE96" s="23" t="s">
        <v>134</v>
      </c>
      <c r="KAF96" s="23" t="s">
        <v>134</v>
      </c>
      <c r="KAG96" s="23" t="s">
        <v>134</v>
      </c>
      <c r="KAH96" s="23" t="s">
        <v>134</v>
      </c>
      <c r="KAI96" s="23" t="s">
        <v>134</v>
      </c>
      <c r="KAJ96" s="23" t="s">
        <v>134</v>
      </c>
      <c r="KAK96" s="23" t="s">
        <v>134</v>
      </c>
      <c r="KAL96" s="23" t="s">
        <v>134</v>
      </c>
      <c r="KAM96" s="23" t="s">
        <v>134</v>
      </c>
      <c r="KAN96" s="23" t="s">
        <v>134</v>
      </c>
      <c r="KAO96" s="23" t="s">
        <v>134</v>
      </c>
      <c r="KAP96" s="23" t="s">
        <v>134</v>
      </c>
      <c r="KAQ96" s="23" t="s">
        <v>134</v>
      </c>
      <c r="KAR96" s="23" t="s">
        <v>134</v>
      </c>
      <c r="KAS96" s="23" t="s">
        <v>134</v>
      </c>
      <c r="KAT96" s="23" t="s">
        <v>134</v>
      </c>
      <c r="KAU96" s="23" t="s">
        <v>134</v>
      </c>
      <c r="KAV96" s="23" t="s">
        <v>134</v>
      </c>
      <c r="KAW96" s="23" t="s">
        <v>134</v>
      </c>
      <c r="KAX96" s="23" t="s">
        <v>134</v>
      </c>
      <c r="KAY96" s="23" t="s">
        <v>134</v>
      </c>
      <c r="KAZ96" s="23" t="s">
        <v>134</v>
      </c>
      <c r="KBA96" s="23" t="s">
        <v>134</v>
      </c>
      <c r="KBB96" s="23" t="s">
        <v>134</v>
      </c>
      <c r="KBC96" s="23" t="s">
        <v>134</v>
      </c>
      <c r="KBD96" s="23" t="s">
        <v>134</v>
      </c>
      <c r="KBE96" s="23" t="s">
        <v>134</v>
      </c>
      <c r="KBF96" s="23" t="s">
        <v>134</v>
      </c>
      <c r="KBG96" s="23" t="s">
        <v>134</v>
      </c>
      <c r="KBH96" s="23" t="s">
        <v>134</v>
      </c>
      <c r="KBI96" s="23" t="s">
        <v>134</v>
      </c>
      <c r="KBJ96" s="23" t="s">
        <v>134</v>
      </c>
      <c r="KBK96" s="23" t="s">
        <v>134</v>
      </c>
      <c r="KBL96" s="23" t="s">
        <v>134</v>
      </c>
      <c r="KBM96" s="23" t="s">
        <v>134</v>
      </c>
      <c r="KBN96" s="23" t="s">
        <v>134</v>
      </c>
      <c r="KBO96" s="23" t="s">
        <v>134</v>
      </c>
      <c r="KBP96" s="23" t="s">
        <v>134</v>
      </c>
      <c r="KBQ96" s="23" t="s">
        <v>134</v>
      </c>
      <c r="KBR96" s="23" t="s">
        <v>134</v>
      </c>
      <c r="KBS96" s="23" t="s">
        <v>134</v>
      </c>
      <c r="KBT96" s="23" t="s">
        <v>134</v>
      </c>
      <c r="KBU96" s="23" t="s">
        <v>134</v>
      </c>
      <c r="KBV96" s="23" t="s">
        <v>134</v>
      </c>
      <c r="KBW96" s="23" t="s">
        <v>134</v>
      </c>
      <c r="KBX96" s="23" t="s">
        <v>134</v>
      </c>
      <c r="KBY96" s="23" t="s">
        <v>134</v>
      </c>
      <c r="KBZ96" s="23" t="s">
        <v>134</v>
      </c>
      <c r="KCA96" s="23" t="s">
        <v>134</v>
      </c>
      <c r="KCB96" s="23" t="s">
        <v>134</v>
      </c>
      <c r="KCC96" s="23" t="s">
        <v>134</v>
      </c>
      <c r="KCD96" s="23" t="s">
        <v>134</v>
      </c>
      <c r="KCE96" s="23" t="s">
        <v>134</v>
      </c>
      <c r="KCF96" s="23" t="s">
        <v>134</v>
      </c>
      <c r="KCG96" s="23" t="s">
        <v>134</v>
      </c>
      <c r="KCH96" s="23" t="s">
        <v>134</v>
      </c>
      <c r="KCI96" s="23" t="s">
        <v>134</v>
      </c>
      <c r="KCJ96" s="23" t="s">
        <v>134</v>
      </c>
      <c r="KCK96" s="23" t="s">
        <v>134</v>
      </c>
      <c r="KCL96" s="23" t="s">
        <v>134</v>
      </c>
      <c r="KCM96" s="23" t="s">
        <v>134</v>
      </c>
      <c r="KCN96" s="23" t="s">
        <v>134</v>
      </c>
      <c r="KCO96" s="23" t="s">
        <v>134</v>
      </c>
      <c r="KCP96" s="23" t="s">
        <v>134</v>
      </c>
      <c r="KCQ96" s="23" t="s">
        <v>134</v>
      </c>
      <c r="KCR96" s="23" t="s">
        <v>134</v>
      </c>
      <c r="KCS96" s="23" t="s">
        <v>134</v>
      </c>
      <c r="KCT96" s="23" t="s">
        <v>134</v>
      </c>
      <c r="KCU96" s="23" t="s">
        <v>134</v>
      </c>
      <c r="KCV96" s="23" t="s">
        <v>134</v>
      </c>
      <c r="KCW96" s="23" t="s">
        <v>134</v>
      </c>
      <c r="KCX96" s="23" t="s">
        <v>134</v>
      </c>
      <c r="KCY96" s="23" t="s">
        <v>134</v>
      </c>
      <c r="KCZ96" s="23" t="s">
        <v>134</v>
      </c>
      <c r="KDA96" s="23" t="s">
        <v>134</v>
      </c>
      <c r="KDB96" s="23" t="s">
        <v>134</v>
      </c>
      <c r="KDC96" s="23" t="s">
        <v>134</v>
      </c>
      <c r="KDD96" s="23" t="s">
        <v>134</v>
      </c>
      <c r="KDE96" s="23" t="s">
        <v>134</v>
      </c>
      <c r="KDF96" s="23" t="s">
        <v>134</v>
      </c>
      <c r="KDG96" s="23" t="s">
        <v>134</v>
      </c>
      <c r="KDH96" s="23" t="s">
        <v>134</v>
      </c>
      <c r="KDI96" s="23" t="s">
        <v>134</v>
      </c>
      <c r="KDJ96" s="23" t="s">
        <v>134</v>
      </c>
      <c r="KDK96" s="23" t="s">
        <v>134</v>
      </c>
      <c r="KDL96" s="23" t="s">
        <v>134</v>
      </c>
      <c r="KDM96" s="23" t="s">
        <v>134</v>
      </c>
      <c r="KDN96" s="23" t="s">
        <v>134</v>
      </c>
      <c r="KDO96" s="23" t="s">
        <v>134</v>
      </c>
      <c r="KDP96" s="23" t="s">
        <v>134</v>
      </c>
      <c r="KDQ96" s="23" t="s">
        <v>134</v>
      </c>
      <c r="KDR96" s="23" t="s">
        <v>134</v>
      </c>
      <c r="KDS96" s="23" t="s">
        <v>134</v>
      </c>
      <c r="KDT96" s="23" t="s">
        <v>134</v>
      </c>
      <c r="KDU96" s="23" t="s">
        <v>134</v>
      </c>
      <c r="KDV96" s="23" t="s">
        <v>134</v>
      </c>
      <c r="KDW96" s="23" t="s">
        <v>134</v>
      </c>
      <c r="KDX96" s="23" t="s">
        <v>134</v>
      </c>
      <c r="KDY96" s="23" t="s">
        <v>134</v>
      </c>
      <c r="KDZ96" s="23" t="s">
        <v>134</v>
      </c>
      <c r="KEA96" s="23" t="s">
        <v>134</v>
      </c>
      <c r="KEB96" s="23" t="s">
        <v>134</v>
      </c>
      <c r="KEC96" s="23" t="s">
        <v>134</v>
      </c>
      <c r="KED96" s="23" t="s">
        <v>134</v>
      </c>
      <c r="KEE96" s="23" t="s">
        <v>134</v>
      </c>
      <c r="KEF96" s="23" t="s">
        <v>134</v>
      </c>
      <c r="KEG96" s="23" t="s">
        <v>134</v>
      </c>
      <c r="KEH96" s="23" t="s">
        <v>134</v>
      </c>
      <c r="KEI96" s="23" t="s">
        <v>134</v>
      </c>
      <c r="KEJ96" s="23" t="s">
        <v>134</v>
      </c>
      <c r="KEK96" s="23" t="s">
        <v>134</v>
      </c>
      <c r="KEL96" s="23" t="s">
        <v>134</v>
      </c>
      <c r="KEM96" s="23" t="s">
        <v>134</v>
      </c>
      <c r="KEN96" s="23" t="s">
        <v>134</v>
      </c>
      <c r="KEO96" s="23" t="s">
        <v>134</v>
      </c>
      <c r="KEP96" s="23" t="s">
        <v>134</v>
      </c>
      <c r="KEQ96" s="23" t="s">
        <v>134</v>
      </c>
      <c r="KER96" s="23" t="s">
        <v>134</v>
      </c>
      <c r="KES96" s="23" t="s">
        <v>134</v>
      </c>
      <c r="KET96" s="23" t="s">
        <v>134</v>
      </c>
      <c r="KEU96" s="23" t="s">
        <v>134</v>
      </c>
      <c r="KEV96" s="23" t="s">
        <v>134</v>
      </c>
      <c r="KEW96" s="23" t="s">
        <v>134</v>
      </c>
      <c r="KEX96" s="23" t="s">
        <v>134</v>
      </c>
      <c r="KEY96" s="23" t="s">
        <v>134</v>
      </c>
      <c r="KEZ96" s="23" t="s">
        <v>134</v>
      </c>
      <c r="KFA96" s="23" t="s">
        <v>134</v>
      </c>
      <c r="KFB96" s="23" t="s">
        <v>134</v>
      </c>
      <c r="KFC96" s="23" t="s">
        <v>134</v>
      </c>
      <c r="KFD96" s="23" t="s">
        <v>134</v>
      </c>
      <c r="KFE96" s="23" t="s">
        <v>134</v>
      </c>
      <c r="KFF96" s="23" t="s">
        <v>134</v>
      </c>
      <c r="KFG96" s="23" t="s">
        <v>134</v>
      </c>
      <c r="KFH96" s="23" t="s">
        <v>134</v>
      </c>
      <c r="KFI96" s="23" t="s">
        <v>134</v>
      </c>
      <c r="KFJ96" s="23" t="s">
        <v>134</v>
      </c>
      <c r="KFK96" s="23" t="s">
        <v>134</v>
      </c>
      <c r="KFL96" s="23" t="s">
        <v>134</v>
      </c>
      <c r="KFM96" s="23" t="s">
        <v>134</v>
      </c>
      <c r="KFN96" s="23" t="s">
        <v>134</v>
      </c>
      <c r="KFO96" s="23" t="s">
        <v>134</v>
      </c>
      <c r="KFP96" s="23" t="s">
        <v>134</v>
      </c>
      <c r="KFQ96" s="23" t="s">
        <v>134</v>
      </c>
      <c r="KFR96" s="23" t="s">
        <v>134</v>
      </c>
      <c r="KFS96" s="23" t="s">
        <v>134</v>
      </c>
      <c r="KFT96" s="23" t="s">
        <v>134</v>
      </c>
      <c r="KFU96" s="23" t="s">
        <v>134</v>
      </c>
      <c r="KFV96" s="23" t="s">
        <v>134</v>
      </c>
      <c r="KFW96" s="23" t="s">
        <v>134</v>
      </c>
      <c r="KFX96" s="23" t="s">
        <v>134</v>
      </c>
      <c r="KFY96" s="23" t="s">
        <v>134</v>
      </c>
      <c r="KFZ96" s="23" t="s">
        <v>134</v>
      </c>
      <c r="KGA96" s="23" t="s">
        <v>134</v>
      </c>
      <c r="KGB96" s="23" t="s">
        <v>134</v>
      </c>
      <c r="KGC96" s="23" t="s">
        <v>134</v>
      </c>
      <c r="KGD96" s="23" t="s">
        <v>134</v>
      </c>
      <c r="KGE96" s="23" t="s">
        <v>134</v>
      </c>
      <c r="KGF96" s="23" t="s">
        <v>134</v>
      </c>
      <c r="KGG96" s="23" t="s">
        <v>134</v>
      </c>
      <c r="KGH96" s="23" t="s">
        <v>134</v>
      </c>
      <c r="KGI96" s="23" t="s">
        <v>134</v>
      </c>
      <c r="KGJ96" s="23" t="s">
        <v>134</v>
      </c>
      <c r="KGK96" s="23" t="s">
        <v>134</v>
      </c>
      <c r="KGL96" s="23" t="s">
        <v>134</v>
      </c>
      <c r="KGM96" s="23" t="s">
        <v>134</v>
      </c>
      <c r="KGN96" s="23" t="s">
        <v>134</v>
      </c>
      <c r="KGO96" s="23" t="s">
        <v>134</v>
      </c>
      <c r="KGP96" s="23" t="s">
        <v>134</v>
      </c>
      <c r="KGQ96" s="23" t="s">
        <v>134</v>
      </c>
      <c r="KGR96" s="23" t="s">
        <v>134</v>
      </c>
      <c r="KGS96" s="23" t="s">
        <v>134</v>
      </c>
      <c r="KGT96" s="23" t="s">
        <v>134</v>
      </c>
      <c r="KGU96" s="23" t="s">
        <v>134</v>
      </c>
      <c r="KGV96" s="23" t="s">
        <v>134</v>
      </c>
      <c r="KGW96" s="23" t="s">
        <v>134</v>
      </c>
      <c r="KGX96" s="23" t="s">
        <v>134</v>
      </c>
      <c r="KGY96" s="23" t="s">
        <v>134</v>
      </c>
      <c r="KGZ96" s="23" t="s">
        <v>134</v>
      </c>
      <c r="KHA96" s="23" t="s">
        <v>134</v>
      </c>
      <c r="KHB96" s="23" t="s">
        <v>134</v>
      </c>
      <c r="KHC96" s="23" t="s">
        <v>134</v>
      </c>
      <c r="KHD96" s="23" t="s">
        <v>134</v>
      </c>
      <c r="KHE96" s="23" t="s">
        <v>134</v>
      </c>
      <c r="KHF96" s="23" t="s">
        <v>134</v>
      </c>
      <c r="KHG96" s="23" t="s">
        <v>134</v>
      </c>
      <c r="KHH96" s="23" t="s">
        <v>134</v>
      </c>
      <c r="KHI96" s="23" t="s">
        <v>134</v>
      </c>
      <c r="KHJ96" s="23" t="s">
        <v>134</v>
      </c>
      <c r="KHK96" s="23" t="s">
        <v>134</v>
      </c>
      <c r="KHL96" s="23" t="s">
        <v>134</v>
      </c>
      <c r="KHM96" s="23" t="s">
        <v>134</v>
      </c>
      <c r="KHN96" s="23" t="s">
        <v>134</v>
      </c>
      <c r="KHO96" s="23" t="s">
        <v>134</v>
      </c>
      <c r="KHP96" s="23" t="s">
        <v>134</v>
      </c>
      <c r="KHQ96" s="23" t="s">
        <v>134</v>
      </c>
      <c r="KHR96" s="23" t="s">
        <v>134</v>
      </c>
      <c r="KHS96" s="23" t="s">
        <v>134</v>
      </c>
      <c r="KHT96" s="23" t="s">
        <v>134</v>
      </c>
      <c r="KHU96" s="23" t="s">
        <v>134</v>
      </c>
      <c r="KHV96" s="23" t="s">
        <v>134</v>
      </c>
      <c r="KHW96" s="23" t="s">
        <v>134</v>
      </c>
      <c r="KHX96" s="23" t="s">
        <v>134</v>
      </c>
      <c r="KHY96" s="23" t="s">
        <v>134</v>
      </c>
      <c r="KHZ96" s="23" t="s">
        <v>134</v>
      </c>
      <c r="KIA96" s="23" t="s">
        <v>134</v>
      </c>
      <c r="KIB96" s="23" t="s">
        <v>134</v>
      </c>
      <c r="KIC96" s="23" t="s">
        <v>134</v>
      </c>
      <c r="KID96" s="23" t="s">
        <v>134</v>
      </c>
      <c r="KIE96" s="23" t="s">
        <v>134</v>
      </c>
      <c r="KIF96" s="23" t="s">
        <v>134</v>
      </c>
      <c r="KIG96" s="23" t="s">
        <v>134</v>
      </c>
      <c r="KIH96" s="23" t="s">
        <v>134</v>
      </c>
      <c r="KII96" s="23" t="s">
        <v>134</v>
      </c>
      <c r="KIJ96" s="23" t="s">
        <v>134</v>
      </c>
      <c r="KIK96" s="23" t="s">
        <v>134</v>
      </c>
      <c r="KIL96" s="23" t="s">
        <v>134</v>
      </c>
      <c r="KIM96" s="23" t="s">
        <v>134</v>
      </c>
      <c r="KIN96" s="23" t="s">
        <v>134</v>
      </c>
      <c r="KIO96" s="23" t="s">
        <v>134</v>
      </c>
      <c r="KIP96" s="23" t="s">
        <v>134</v>
      </c>
      <c r="KIQ96" s="23" t="s">
        <v>134</v>
      </c>
      <c r="KIR96" s="23" t="s">
        <v>134</v>
      </c>
      <c r="KIS96" s="23" t="s">
        <v>134</v>
      </c>
      <c r="KIT96" s="23" t="s">
        <v>134</v>
      </c>
      <c r="KIU96" s="23" t="s">
        <v>134</v>
      </c>
      <c r="KIV96" s="23" t="s">
        <v>134</v>
      </c>
      <c r="KIW96" s="23" t="s">
        <v>134</v>
      </c>
      <c r="KIX96" s="23" t="s">
        <v>134</v>
      </c>
      <c r="KIY96" s="23" t="s">
        <v>134</v>
      </c>
      <c r="KIZ96" s="23" t="s">
        <v>134</v>
      </c>
      <c r="KJA96" s="23" t="s">
        <v>134</v>
      </c>
      <c r="KJB96" s="23" t="s">
        <v>134</v>
      </c>
      <c r="KJC96" s="23" t="s">
        <v>134</v>
      </c>
      <c r="KJD96" s="23" t="s">
        <v>134</v>
      </c>
      <c r="KJE96" s="23" t="s">
        <v>134</v>
      </c>
      <c r="KJF96" s="23" t="s">
        <v>134</v>
      </c>
      <c r="KJG96" s="23" t="s">
        <v>134</v>
      </c>
      <c r="KJH96" s="23" t="s">
        <v>134</v>
      </c>
      <c r="KJI96" s="23" t="s">
        <v>134</v>
      </c>
      <c r="KJJ96" s="23" t="s">
        <v>134</v>
      </c>
      <c r="KJK96" s="23" t="s">
        <v>134</v>
      </c>
      <c r="KJL96" s="23" t="s">
        <v>134</v>
      </c>
      <c r="KJM96" s="23" t="s">
        <v>134</v>
      </c>
      <c r="KJN96" s="23" t="s">
        <v>134</v>
      </c>
      <c r="KJO96" s="23" t="s">
        <v>134</v>
      </c>
      <c r="KJP96" s="23" t="s">
        <v>134</v>
      </c>
      <c r="KJQ96" s="23" t="s">
        <v>134</v>
      </c>
      <c r="KJR96" s="23" t="s">
        <v>134</v>
      </c>
      <c r="KJS96" s="23" t="s">
        <v>134</v>
      </c>
      <c r="KJT96" s="23" t="s">
        <v>134</v>
      </c>
      <c r="KJU96" s="23" t="s">
        <v>134</v>
      </c>
      <c r="KJV96" s="23" t="s">
        <v>134</v>
      </c>
      <c r="KJW96" s="23" t="s">
        <v>134</v>
      </c>
      <c r="KJX96" s="23" t="s">
        <v>134</v>
      </c>
      <c r="KJY96" s="23" t="s">
        <v>134</v>
      </c>
      <c r="KJZ96" s="23" t="s">
        <v>134</v>
      </c>
      <c r="KKA96" s="23" t="s">
        <v>134</v>
      </c>
      <c r="KKB96" s="23" t="s">
        <v>134</v>
      </c>
      <c r="KKC96" s="23" t="s">
        <v>134</v>
      </c>
      <c r="KKD96" s="23" t="s">
        <v>134</v>
      </c>
      <c r="KKE96" s="23" t="s">
        <v>134</v>
      </c>
      <c r="KKF96" s="23" t="s">
        <v>134</v>
      </c>
      <c r="KKG96" s="23" t="s">
        <v>134</v>
      </c>
      <c r="KKH96" s="23" t="s">
        <v>134</v>
      </c>
      <c r="KKI96" s="23" t="s">
        <v>134</v>
      </c>
      <c r="KKJ96" s="23" t="s">
        <v>134</v>
      </c>
      <c r="KKK96" s="23" t="s">
        <v>134</v>
      </c>
      <c r="KKL96" s="23" t="s">
        <v>134</v>
      </c>
      <c r="KKM96" s="23" t="s">
        <v>134</v>
      </c>
      <c r="KKN96" s="23" t="s">
        <v>134</v>
      </c>
      <c r="KKO96" s="23" t="s">
        <v>134</v>
      </c>
      <c r="KKP96" s="23" t="s">
        <v>134</v>
      </c>
      <c r="KKQ96" s="23" t="s">
        <v>134</v>
      </c>
      <c r="KKR96" s="23" t="s">
        <v>134</v>
      </c>
      <c r="KKS96" s="23" t="s">
        <v>134</v>
      </c>
      <c r="KKT96" s="23" t="s">
        <v>134</v>
      </c>
      <c r="KKU96" s="23" t="s">
        <v>134</v>
      </c>
      <c r="KKV96" s="23" t="s">
        <v>134</v>
      </c>
      <c r="KKW96" s="23" t="s">
        <v>134</v>
      </c>
      <c r="KKX96" s="23" t="s">
        <v>134</v>
      </c>
      <c r="KKY96" s="23" t="s">
        <v>134</v>
      </c>
      <c r="KKZ96" s="23" t="s">
        <v>134</v>
      </c>
      <c r="KLA96" s="23" t="s">
        <v>134</v>
      </c>
      <c r="KLB96" s="23" t="s">
        <v>134</v>
      </c>
      <c r="KLC96" s="23" t="s">
        <v>134</v>
      </c>
      <c r="KLD96" s="23" t="s">
        <v>134</v>
      </c>
      <c r="KLE96" s="23" t="s">
        <v>134</v>
      </c>
      <c r="KLF96" s="23" t="s">
        <v>134</v>
      </c>
      <c r="KLG96" s="23" t="s">
        <v>134</v>
      </c>
      <c r="KLH96" s="23" t="s">
        <v>134</v>
      </c>
      <c r="KLI96" s="23" t="s">
        <v>134</v>
      </c>
      <c r="KLJ96" s="23" t="s">
        <v>134</v>
      </c>
      <c r="KLK96" s="23" t="s">
        <v>134</v>
      </c>
      <c r="KLL96" s="23" t="s">
        <v>134</v>
      </c>
      <c r="KLM96" s="23" t="s">
        <v>134</v>
      </c>
      <c r="KLN96" s="23" t="s">
        <v>134</v>
      </c>
      <c r="KLO96" s="23" t="s">
        <v>134</v>
      </c>
      <c r="KLP96" s="23" t="s">
        <v>134</v>
      </c>
      <c r="KLQ96" s="23" t="s">
        <v>134</v>
      </c>
      <c r="KLR96" s="23" t="s">
        <v>134</v>
      </c>
      <c r="KLS96" s="23" t="s">
        <v>134</v>
      </c>
      <c r="KLT96" s="23" t="s">
        <v>134</v>
      </c>
      <c r="KLU96" s="23" t="s">
        <v>134</v>
      </c>
      <c r="KLV96" s="23" t="s">
        <v>134</v>
      </c>
      <c r="KLW96" s="23" t="s">
        <v>134</v>
      </c>
      <c r="KLX96" s="23" t="s">
        <v>134</v>
      </c>
      <c r="KLY96" s="23" t="s">
        <v>134</v>
      </c>
      <c r="KLZ96" s="23" t="s">
        <v>134</v>
      </c>
      <c r="KMA96" s="23" t="s">
        <v>134</v>
      </c>
      <c r="KMB96" s="23" t="s">
        <v>134</v>
      </c>
      <c r="KMC96" s="23" t="s">
        <v>134</v>
      </c>
      <c r="KMD96" s="23" t="s">
        <v>134</v>
      </c>
      <c r="KME96" s="23" t="s">
        <v>134</v>
      </c>
      <c r="KMF96" s="23" t="s">
        <v>134</v>
      </c>
      <c r="KMG96" s="23" t="s">
        <v>134</v>
      </c>
      <c r="KMH96" s="23" t="s">
        <v>134</v>
      </c>
      <c r="KMI96" s="23" t="s">
        <v>134</v>
      </c>
      <c r="KMJ96" s="23" t="s">
        <v>134</v>
      </c>
      <c r="KMK96" s="23" t="s">
        <v>134</v>
      </c>
      <c r="KML96" s="23" t="s">
        <v>134</v>
      </c>
      <c r="KMM96" s="23" t="s">
        <v>134</v>
      </c>
      <c r="KMN96" s="23" t="s">
        <v>134</v>
      </c>
      <c r="KMO96" s="23" t="s">
        <v>134</v>
      </c>
      <c r="KMP96" s="23" t="s">
        <v>134</v>
      </c>
      <c r="KMQ96" s="23" t="s">
        <v>134</v>
      </c>
      <c r="KMR96" s="23" t="s">
        <v>134</v>
      </c>
      <c r="KMS96" s="23" t="s">
        <v>134</v>
      </c>
      <c r="KMT96" s="23" t="s">
        <v>134</v>
      </c>
      <c r="KMU96" s="23" t="s">
        <v>134</v>
      </c>
      <c r="KMV96" s="23" t="s">
        <v>134</v>
      </c>
      <c r="KMW96" s="23" t="s">
        <v>134</v>
      </c>
      <c r="KMX96" s="23" t="s">
        <v>134</v>
      </c>
      <c r="KMY96" s="23" t="s">
        <v>134</v>
      </c>
      <c r="KMZ96" s="23" t="s">
        <v>134</v>
      </c>
      <c r="KNA96" s="23" t="s">
        <v>134</v>
      </c>
      <c r="KNB96" s="23" t="s">
        <v>134</v>
      </c>
      <c r="KNC96" s="23" t="s">
        <v>134</v>
      </c>
      <c r="KND96" s="23" t="s">
        <v>134</v>
      </c>
      <c r="KNE96" s="23" t="s">
        <v>134</v>
      </c>
      <c r="KNF96" s="23" t="s">
        <v>134</v>
      </c>
      <c r="KNG96" s="23" t="s">
        <v>134</v>
      </c>
      <c r="KNH96" s="23" t="s">
        <v>134</v>
      </c>
      <c r="KNI96" s="23" t="s">
        <v>134</v>
      </c>
      <c r="KNJ96" s="23" t="s">
        <v>134</v>
      </c>
      <c r="KNK96" s="23" t="s">
        <v>134</v>
      </c>
      <c r="KNL96" s="23" t="s">
        <v>134</v>
      </c>
      <c r="KNM96" s="23" t="s">
        <v>134</v>
      </c>
      <c r="KNN96" s="23" t="s">
        <v>134</v>
      </c>
      <c r="KNO96" s="23" t="s">
        <v>134</v>
      </c>
      <c r="KNP96" s="23" t="s">
        <v>134</v>
      </c>
      <c r="KNQ96" s="23" t="s">
        <v>134</v>
      </c>
      <c r="KNR96" s="23" t="s">
        <v>134</v>
      </c>
      <c r="KNS96" s="23" t="s">
        <v>134</v>
      </c>
      <c r="KNT96" s="23" t="s">
        <v>134</v>
      </c>
      <c r="KNU96" s="23" t="s">
        <v>134</v>
      </c>
      <c r="KNV96" s="23" t="s">
        <v>134</v>
      </c>
      <c r="KNW96" s="23" t="s">
        <v>134</v>
      </c>
      <c r="KNX96" s="23" t="s">
        <v>134</v>
      </c>
      <c r="KNY96" s="23" t="s">
        <v>134</v>
      </c>
      <c r="KNZ96" s="23" t="s">
        <v>134</v>
      </c>
      <c r="KOA96" s="23" t="s">
        <v>134</v>
      </c>
      <c r="KOB96" s="23" t="s">
        <v>134</v>
      </c>
      <c r="KOC96" s="23" t="s">
        <v>134</v>
      </c>
      <c r="KOD96" s="23" t="s">
        <v>134</v>
      </c>
      <c r="KOE96" s="23" t="s">
        <v>134</v>
      </c>
      <c r="KOF96" s="23" t="s">
        <v>134</v>
      </c>
      <c r="KOG96" s="23" t="s">
        <v>134</v>
      </c>
      <c r="KOH96" s="23" t="s">
        <v>134</v>
      </c>
      <c r="KOI96" s="23" t="s">
        <v>134</v>
      </c>
      <c r="KOJ96" s="23" t="s">
        <v>134</v>
      </c>
      <c r="KOK96" s="23" t="s">
        <v>134</v>
      </c>
      <c r="KOL96" s="23" t="s">
        <v>134</v>
      </c>
      <c r="KOM96" s="23" t="s">
        <v>134</v>
      </c>
      <c r="KON96" s="23" t="s">
        <v>134</v>
      </c>
      <c r="KOO96" s="23" t="s">
        <v>134</v>
      </c>
      <c r="KOP96" s="23" t="s">
        <v>134</v>
      </c>
      <c r="KOQ96" s="23" t="s">
        <v>134</v>
      </c>
      <c r="KOR96" s="23" t="s">
        <v>134</v>
      </c>
      <c r="KOS96" s="23" t="s">
        <v>134</v>
      </c>
      <c r="KOT96" s="23" t="s">
        <v>134</v>
      </c>
      <c r="KOU96" s="23" t="s">
        <v>134</v>
      </c>
      <c r="KOV96" s="23" t="s">
        <v>134</v>
      </c>
      <c r="KOW96" s="23" t="s">
        <v>134</v>
      </c>
      <c r="KOX96" s="23" t="s">
        <v>134</v>
      </c>
      <c r="KOY96" s="23" t="s">
        <v>134</v>
      </c>
      <c r="KOZ96" s="23" t="s">
        <v>134</v>
      </c>
      <c r="KPA96" s="23" t="s">
        <v>134</v>
      </c>
      <c r="KPB96" s="23" t="s">
        <v>134</v>
      </c>
      <c r="KPC96" s="23" t="s">
        <v>134</v>
      </c>
      <c r="KPD96" s="23" t="s">
        <v>134</v>
      </c>
      <c r="KPE96" s="23" t="s">
        <v>134</v>
      </c>
      <c r="KPF96" s="23" t="s">
        <v>134</v>
      </c>
      <c r="KPG96" s="23" t="s">
        <v>134</v>
      </c>
      <c r="KPH96" s="23" t="s">
        <v>134</v>
      </c>
      <c r="KPI96" s="23" t="s">
        <v>134</v>
      </c>
      <c r="KPJ96" s="23" t="s">
        <v>134</v>
      </c>
      <c r="KPK96" s="23" t="s">
        <v>134</v>
      </c>
      <c r="KPL96" s="23" t="s">
        <v>134</v>
      </c>
      <c r="KPM96" s="23" t="s">
        <v>134</v>
      </c>
      <c r="KPN96" s="23" t="s">
        <v>134</v>
      </c>
      <c r="KPO96" s="23" t="s">
        <v>134</v>
      </c>
      <c r="KPP96" s="23" t="s">
        <v>134</v>
      </c>
      <c r="KPQ96" s="23" t="s">
        <v>134</v>
      </c>
      <c r="KPR96" s="23" t="s">
        <v>134</v>
      </c>
      <c r="KPS96" s="23" t="s">
        <v>134</v>
      </c>
      <c r="KPT96" s="23" t="s">
        <v>134</v>
      </c>
      <c r="KPU96" s="23" t="s">
        <v>134</v>
      </c>
      <c r="KPV96" s="23" t="s">
        <v>134</v>
      </c>
      <c r="KPW96" s="23" t="s">
        <v>134</v>
      </c>
      <c r="KPX96" s="23" t="s">
        <v>134</v>
      </c>
      <c r="KPY96" s="23" t="s">
        <v>134</v>
      </c>
      <c r="KPZ96" s="23" t="s">
        <v>134</v>
      </c>
      <c r="KQA96" s="23" t="s">
        <v>134</v>
      </c>
      <c r="KQB96" s="23" t="s">
        <v>134</v>
      </c>
      <c r="KQC96" s="23" t="s">
        <v>134</v>
      </c>
      <c r="KQD96" s="23" t="s">
        <v>134</v>
      </c>
      <c r="KQE96" s="23" t="s">
        <v>134</v>
      </c>
      <c r="KQF96" s="23" t="s">
        <v>134</v>
      </c>
      <c r="KQG96" s="23" t="s">
        <v>134</v>
      </c>
      <c r="KQH96" s="23" t="s">
        <v>134</v>
      </c>
      <c r="KQI96" s="23" t="s">
        <v>134</v>
      </c>
      <c r="KQJ96" s="23" t="s">
        <v>134</v>
      </c>
      <c r="KQK96" s="23" t="s">
        <v>134</v>
      </c>
      <c r="KQL96" s="23" t="s">
        <v>134</v>
      </c>
      <c r="KQM96" s="23" t="s">
        <v>134</v>
      </c>
      <c r="KQN96" s="23" t="s">
        <v>134</v>
      </c>
      <c r="KQO96" s="23" t="s">
        <v>134</v>
      </c>
      <c r="KQP96" s="23" t="s">
        <v>134</v>
      </c>
      <c r="KQQ96" s="23" t="s">
        <v>134</v>
      </c>
      <c r="KQR96" s="23" t="s">
        <v>134</v>
      </c>
      <c r="KQS96" s="23" t="s">
        <v>134</v>
      </c>
      <c r="KQT96" s="23" t="s">
        <v>134</v>
      </c>
      <c r="KQU96" s="23" t="s">
        <v>134</v>
      </c>
      <c r="KQV96" s="23" t="s">
        <v>134</v>
      </c>
      <c r="KQW96" s="23" t="s">
        <v>134</v>
      </c>
      <c r="KQX96" s="23" t="s">
        <v>134</v>
      </c>
      <c r="KQY96" s="23" t="s">
        <v>134</v>
      </c>
      <c r="KQZ96" s="23" t="s">
        <v>134</v>
      </c>
      <c r="KRA96" s="23" t="s">
        <v>134</v>
      </c>
      <c r="KRB96" s="23" t="s">
        <v>134</v>
      </c>
      <c r="KRC96" s="23" t="s">
        <v>134</v>
      </c>
      <c r="KRD96" s="23" t="s">
        <v>134</v>
      </c>
      <c r="KRE96" s="23" t="s">
        <v>134</v>
      </c>
      <c r="KRF96" s="23" t="s">
        <v>134</v>
      </c>
      <c r="KRG96" s="23" t="s">
        <v>134</v>
      </c>
      <c r="KRH96" s="23" t="s">
        <v>134</v>
      </c>
      <c r="KRI96" s="23" t="s">
        <v>134</v>
      </c>
      <c r="KRJ96" s="23" t="s">
        <v>134</v>
      </c>
      <c r="KRK96" s="23" t="s">
        <v>134</v>
      </c>
      <c r="KRL96" s="23" t="s">
        <v>134</v>
      </c>
      <c r="KRM96" s="23" t="s">
        <v>134</v>
      </c>
      <c r="KRN96" s="23" t="s">
        <v>134</v>
      </c>
      <c r="KRO96" s="23" t="s">
        <v>134</v>
      </c>
      <c r="KRP96" s="23" t="s">
        <v>134</v>
      </c>
      <c r="KRQ96" s="23" t="s">
        <v>134</v>
      </c>
      <c r="KRR96" s="23" t="s">
        <v>134</v>
      </c>
      <c r="KRS96" s="23" t="s">
        <v>134</v>
      </c>
      <c r="KRT96" s="23" t="s">
        <v>134</v>
      </c>
      <c r="KRU96" s="23" t="s">
        <v>134</v>
      </c>
      <c r="KRV96" s="23" t="s">
        <v>134</v>
      </c>
      <c r="KRW96" s="23" t="s">
        <v>134</v>
      </c>
      <c r="KRX96" s="23" t="s">
        <v>134</v>
      </c>
      <c r="KRY96" s="23" t="s">
        <v>134</v>
      </c>
      <c r="KRZ96" s="23" t="s">
        <v>134</v>
      </c>
      <c r="KSA96" s="23" t="s">
        <v>134</v>
      </c>
      <c r="KSB96" s="23" t="s">
        <v>134</v>
      </c>
      <c r="KSC96" s="23" t="s">
        <v>134</v>
      </c>
      <c r="KSD96" s="23" t="s">
        <v>134</v>
      </c>
      <c r="KSE96" s="23" t="s">
        <v>134</v>
      </c>
      <c r="KSF96" s="23" t="s">
        <v>134</v>
      </c>
      <c r="KSG96" s="23" t="s">
        <v>134</v>
      </c>
      <c r="KSH96" s="23" t="s">
        <v>134</v>
      </c>
      <c r="KSI96" s="23" t="s">
        <v>134</v>
      </c>
      <c r="KSJ96" s="23" t="s">
        <v>134</v>
      </c>
      <c r="KSK96" s="23" t="s">
        <v>134</v>
      </c>
      <c r="KSL96" s="23" t="s">
        <v>134</v>
      </c>
      <c r="KSM96" s="23" t="s">
        <v>134</v>
      </c>
      <c r="KSN96" s="23" t="s">
        <v>134</v>
      </c>
      <c r="KSO96" s="23" t="s">
        <v>134</v>
      </c>
      <c r="KSP96" s="23" t="s">
        <v>134</v>
      </c>
      <c r="KSQ96" s="23" t="s">
        <v>134</v>
      </c>
      <c r="KSR96" s="23" t="s">
        <v>134</v>
      </c>
      <c r="KSS96" s="23" t="s">
        <v>134</v>
      </c>
      <c r="KST96" s="23" t="s">
        <v>134</v>
      </c>
      <c r="KSU96" s="23" t="s">
        <v>134</v>
      </c>
      <c r="KSV96" s="23" t="s">
        <v>134</v>
      </c>
      <c r="KSW96" s="23" t="s">
        <v>134</v>
      </c>
      <c r="KSX96" s="23" t="s">
        <v>134</v>
      </c>
      <c r="KSY96" s="23" t="s">
        <v>134</v>
      </c>
      <c r="KSZ96" s="23" t="s">
        <v>134</v>
      </c>
      <c r="KTA96" s="23" t="s">
        <v>134</v>
      </c>
      <c r="KTB96" s="23" t="s">
        <v>134</v>
      </c>
      <c r="KTC96" s="23" t="s">
        <v>134</v>
      </c>
      <c r="KTD96" s="23" t="s">
        <v>134</v>
      </c>
      <c r="KTE96" s="23" t="s">
        <v>134</v>
      </c>
      <c r="KTF96" s="23" t="s">
        <v>134</v>
      </c>
      <c r="KTG96" s="23" t="s">
        <v>134</v>
      </c>
      <c r="KTH96" s="23" t="s">
        <v>134</v>
      </c>
      <c r="KTI96" s="23" t="s">
        <v>134</v>
      </c>
      <c r="KTJ96" s="23" t="s">
        <v>134</v>
      </c>
      <c r="KTK96" s="23" t="s">
        <v>134</v>
      </c>
      <c r="KTL96" s="23" t="s">
        <v>134</v>
      </c>
    </row>
    <row r="97" spans="1:10" ht="31.5" x14ac:dyDescent="0.25">
      <c r="A97" s="1">
        <v>31</v>
      </c>
      <c r="B97" s="1" t="s">
        <v>30</v>
      </c>
      <c r="C97" s="2" t="s">
        <v>50</v>
      </c>
      <c r="D97" s="7" t="s">
        <v>11</v>
      </c>
      <c r="E97" s="4" t="s">
        <v>16</v>
      </c>
      <c r="F97" s="6">
        <v>4.66</v>
      </c>
      <c r="G97" s="6">
        <f>8.9-4.7</f>
        <v>4.2</v>
      </c>
      <c r="H97" s="6">
        <f>4.7/8.9*100</f>
        <v>52.80898876404494</v>
      </c>
      <c r="I97" s="7" t="s">
        <v>29</v>
      </c>
      <c r="J97" s="26"/>
    </row>
    <row r="98" spans="1:10" s="23" customFormat="1" ht="31.5" x14ac:dyDescent="0.25">
      <c r="A98" s="1">
        <v>32</v>
      </c>
      <c r="B98" s="1" t="s">
        <v>30</v>
      </c>
      <c r="C98" s="8" t="s">
        <v>66</v>
      </c>
      <c r="D98" s="7" t="s">
        <v>11</v>
      </c>
      <c r="E98" s="4" t="s">
        <v>17</v>
      </c>
      <c r="F98" s="6">
        <v>0.52</v>
      </c>
      <c r="G98" s="6">
        <f>5.6-0.52</f>
        <v>5.08</v>
      </c>
      <c r="H98" s="6">
        <f>0.5/5.6*100</f>
        <v>8.9285714285714288</v>
      </c>
      <c r="I98" s="7" t="s">
        <v>29</v>
      </c>
      <c r="J98" s="26"/>
    </row>
    <row r="99" spans="1:10" s="23" customFormat="1" ht="31.5" x14ac:dyDescent="0.25">
      <c r="A99" s="1">
        <v>33</v>
      </c>
      <c r="B99" s="1" t="s">
        <v>30</v>
      </c>
      <c r="C99" s="8" t="s">
        <v>51</v>
      </c>
      <c r="D99" s="7" t="s">
        <v>11</v>
      </c>
      <c r="E99" s="4" t="s">
        <v>15</v>
      </c>
      <c r="F99" s="6">
        <v>3.78</v>
      </c>
      <c r="G99" s="6">
        <f>14.2-3.78</f>
        <v>10.42</v>
      </c>
      <c r="H99" s="6">
        <f>3.8/14.2*100</f>
        <v>26.760563380281688</v>
      </c>
      <c r="I99" s="7" t="s">
        <v>29</v>
      </c>
      <c r="J99" s="26"/>
    </row>
    <row r="100" spans="1:10" s="23" customFormat="1" ht="31.5" x14ac:dyDescent="0.25">
      <c r="A100" s="1"/>
      <c r="B100" s="1" t="s">
        <v>30</v>
      </c>
      <c r="C100" s="8" t="s">
        <v>179</v>
      </c>
      <c r="D100" s="7" t="s">
        <v>13</v>
      </c>
      <c r="E100" s="4" t="s">
        <v>99</v>
      </c>
      <c r="F100" s="6">
        <v>0.09</v>
      </c>
      <c r="G100" s="6">
        <v>0.81</v>
      </c>
      <c r="H100" s="6">
        <f>0.1/0.9*100</f>
        <v>11.111111111111112</v>
      </c>
      <c r="I100" s="7" t="s">
        <v>29</v>
      </c>
      <c r="J100" s="26"/>
    </row>
    <row r="101" spans="1:10" s="23" customFormat="1" ht="31.5" x14ac:dyDescent="0.25">
      <c r="A101" s="1"/>
      <c r="B101" s="1" t="s">
        <v>30</v>
      </c>
      <c r="C101" s="8" t="s">
        <v>180</v>
      </c>
      <c r="D101" s="7" t="s">
        <v>13</v>
      </c>
      <c r="E101" s="4" t="s">
        <v>88</v>
      </c>
      <c r="F101" s="6">
        <v>0.06</v>
      </c>
      <c r="G101" s="6">
        <f>0.6-0.06</f>
        <v>0.54</v>
      </c>
      <c r="H101" s="6">
        <f>0.1/0.6*100</f>
        <v>16.666666666666668</v>
      </c>
      <c r="I101" s="7" t="s">
        <v>29</v>
      </c>
      <c r="J101" s="26"/>
    </row>
    <row r="102" spans="1:10" s="23" customFormat="1" ht="31.5" x14ac:dyDescent="0.25">
      <c r="A102" s="1"/>
      <c r="B102" s="1" t="s">
        <v>30</v>
      </c>
      <c r="C102" s="8" t="s">
        <v>181</v>
      </c>
      <c r="D102" s="7" t="s">
        <v>13</v>
      </c>
      <c r="E102" s="4" t="s">
        <v>99</v>
      </c>
      <c r="F102" s="6">
        <v>0.1</v>
      </c>
      <c r="G102" s="6">
        <v>0.8</v>
      </c>
      <c r="H102" s="6">
        <f>0.1/0.9*100</f>
        <v>11.111111111111112</v>
      </c>
      <c r="I102" s="7" t="s">
        <v>29</v>
      </c>
      <c r="J102" s="26"/>
    </row>
    <row r="103" spans="1:10" s="23" customFormat="1" ht="31.5" x14ac:dyDescent="0.25">
      <c r="A103" s="1"/>
      <c r="B103" s="1" t="s">
        <v>30</v>
      </c>
      <c r="C103" s="8" t="s">
        <v>182</v>
      </c>
      <c r="D103" s="7" t="s">
        <v>11</v>
      </c>
      <c r="E103" s="4" t="s">
        <v>204</v>
      </c>
      <c r="F103" s="6">
        <v>0.37</v>
      </c>
      <c r="G103" s="6">
        <f>0.9-0.37</f>
        <v>0.53</v>
      </c>
      <c r="H103" s="6">
        <f>0.37/0.9*100</f>
        <v>41.111111111111107</v>
      </c>
      <c r="I103" s="7" t="s">
        <v>29</v>
      </c>
      <c r="J103" s="26"/>
    </row>
    <row r="104" spans="1:10" s="23" customFormat="1" ht="31.5" x14ac:dyDescent="0.25">
      <c r="A104" s="1"/>
      <c r="B104" s="1" t="s">
        <v>30</v>
      </c>
      <c r="C104" s="8" t="s">
        <v>183</v>
      </c>
      <c r="D104" s="7" t="s">
        <v>13</v>
      </c>
      <c r="E104" s="4" t="s">
        <v>126</v>
      </c>
      <c r="F104" s="6">
        <v>0.46</v>
      </c>
      <c r="G104" s="6">
        <f>2.2-0.46</f>
        <v>1.7400000000000002</v>
      </c>
      <c r="H104" s="6">
        <f>0.5/2.2*100</f>
        <v>22.727272727272727</v>
      </c>
      <c r="I104" s="7" t="s">
        <v>29</v>
      </c>
      <c r="J104" s="26"/>
    </row>
    <row r="105" spans="1:10" s="23" customFormat="1" ht="31.5" x14ac:dyDescent="0.25">
      <c r="A105" s="1"/>
      <c r="B105" s="1" t="s">
        <v>30</v>
      </c>
      <c r="C105" s="8" t="s">
        <v>184</v>
      </c>
      <c r="D105" s="7" t="s">
        <v>13</v>
      </c>
      <c r="E105" s="4" t="s">
        <v>99</v>
      </c>
      <c r="F105" s="6">
        <v>0.09</v>
      </c>
      <c r="G105" s="6">
        <v>0.81</v>
      </c>
      <c r="H105" s="6">
        <f>0.1/0.9*100</f>
        <v>11.111111111111112</v>
      </c>
      <c r="I105" s="7" t="s">
        <v>29</v>
      </c>
      <c r="J105" s="26"/>
    </row>
    <row r="106" spans="1:10" s="23" customFormat="1" ht="31.5" x14ac:dyDescent="0.25">
      <c r="A106" s="1">
        <v>34</v>
      </c>
      <c r="B106" s="1" t="s">
        <v>30</v>
      </c>
      <c r="C106" s="8" t="s">
        <v>67</v>
      </c>
      <c r="D106" s="7" t="s">
        <v>11</v>
      </c>
      <c r="E106" s="4" t="s">
        <v>16</v>
      </c>
      <c r="F106" s="6">
        <v>5.93</v>
      </c>
      <c r="G106" s="6">
        <f>8.9-5.93</f>
        <v>2.9700000000000006</v>
      </c>
      <c r="H106" s="6">
        <f>5.9/8.9*100</f>
        <v>66.292134831460686</v>
      </c>
      <c r="I106" s="7" t="s">
        <v>29</v>
      </c>
      <c r="J106" s="26"/>
    </row>
    <row r="107" spans="1:10" ht="31.5" x14ac:dyDescent="0.25">
      <c r="A107" s="1">
        <v>35</v>
      </c>
      <c r="B107" s="1" t="s">
        <v>30</v>
      </c>
      <c r="C107" s="8" t="s">
        <v>52</v>
      </c>
      <c r="D107" s="7" t="s">
        <v>11</v>
      </c>
      <c r="E107" s="4" t="s">
        <v>28</v>
      </c>
      <c r="F107" s="6">
        <v>0.04</v>
      </c>
      <c r="G107" s="6">
        <v>2.16</v>
      </c>
      <c r="H107" s="6">
        <f>0.04/2.2*100</f>
        <v>1.8181818181818181</v>
      </c>
      <c r="I107" s="7" t="s">
        <v>29</v>
      </c>
      <c r="J107" s="26"/>
    </row>
    <row r="108" spans="1:10" ht="31.5" x14ac:dyDescent="0.25">
      <c r="A108" s="1">
        <v>36</v>
      </c>
      <c r="B108" s="1" t="s">
        <v>30</v>
      </c>
      <c r="C108" s="2" t="s">
        <v>79</v>
      </c>
      <c r="D108" s="1" t="s">
        <v>11</v>
      </c>
      <c r="E108" s="4" t="s">
        <v>28</v>
      </c>
      <c r="F108" s="6">
        <v>0.22</v>
      </c>
      <c r="G108" s="6">
        <f>2.2-0.22</f>
        <v>1.9800000000000002</v>
      </c>
      <c r="H108" s="6">
        <f>0.2/2.2*100</f>
        <v>9.0909090909090917</v>
      </c>
      <c r="I108" s="7" t="s">
        <v>29</v>
      </c>
      <c r="J108" s="26"/>
    </row>
    <row r="109" spans="1:10" ht="31.5" x14ac:dyDescent="0.25">
      <c r="A109" s="1"/>
      <c r="B109" s="1" t="s">
        <v>30</v>
      </c>
      <c r="C109" s="2" t="s">
        <v>173</v>
      </c>
      <c r="D109" s="7" t="s">
        <v>13</v>
      </c>
      <c r="E109" s="4" t="s">
        <v>99</v>
      </c>
      <c r="F109" s="29">
        <v>7.5670200000000007E-2</v>
      </c>
      <c r="G109" s="6">
        <f>0.9-0.08</f>
        <v>0.82000000000000006</v>
      </c>
      <c r="H109" s="6">
        <f>0.08/0.9*100</f>
        <v>8.8888888888888893</v>
      </c>
      <c r="I109" s="7" t="s">
        <v>29</v>
      </c>
      <c r="J109" s="26"/>
    </row>
    <row r="110" spans="1:10" ht="31.5" x14ac:dyDescent="0.25">
      <c r="A110" s="1"/>
      <c r="B110" s="1" t="s">
        <v>30</v>
      </c>
      <c r="C110" s="2" t="s">
        <v>174</v>
      </c>
      <c r="D110" s="1" t="s">
        <v>13</v>
      </c>
      <c r="E110" s="4" t="s">
        <v>99</v>
      </c>
      <c r="F110" s="6">
        <v>0.34</v>
      </c>
      <c r="G110" s="6">
        <f>0.9-0.34</f>
        <v>0.56000000000000005</v>
      </c>
      <c r="H110" s="6">
        <f>0.3/0.9*100</f>
        <v>33.333333333333329</v>
      </c>
      <c r="I110" s="7" t="s">
        <v>29</v>
      </c>
      <c r="J110" s="26"/>
    </row>
    <row r="111" spans="1:10" ht="31.5" x14ac:dyDescent="0.25">
      <c r="A111" s="1"/>
      <c r="B111" s="1" t="s">
        <v>30</v>
      </c>
      <c r="C111" s="2" t="s">
        <v>175</v>
      </c>
      <c r="D111" s="1" t="s">
        <v>11</v>
      </c>
      <c r="E111" s="4" t="s">
        <v>123</v>
      </c>
      <c r="F111" s="29">
        <v>0.01</v>
      </c>
      <c r="G111" s="6">
        <v>0.89</v>
      </c>
      <c r="H111" s="6">
        <f>0.01/0.9*100</f>
        <v>1.1111111111111112</v>
      </c>
      <c r="I111" s="7" t="s">
        <v>29</v>
      </c>
      <c r="J111" s="26"/>
    </row>
    <row r="112" spans="1:10" ht="31.5" x14ac:dyDescent="0.25">
      <c r="A112" s="1"/>
      <c r="B112" s="1" t="s">
        <v>30</v>
      </c>
      <c r="C112" s="2" t="s">
        <v>176</v>
      </c>
      <c r="D112" s="1" t="s">
        <v>11</v>
      </c>
      <c r="E112" s="4" t="s">
        <v>148</v>
      </c>
      <c r="F112" s="6">
        <v>1.86</v>
      </c>
      <c r="G112" s="6">
        <f>3.6-1.86</f>
        <v>1.74</v>
      </c>
      <c r="H112" s="6">
        <f>1.9/3.6*100</f>
        <v>52.777777777777779</v>
      </c>
      <c r="I112" s="7" t="s">
        <v>29</v>
      </c>
      <c r="J112" s="26"/>
    </row>
    <row r="113" spans="1:10" ht="31.5" x14ac:dyDescent="0.25">
      <c r="A113" s="1"/>
      <c r="B113" s="1" t="s">
        <v>30</v>
      </c>
      <c r="C113" s="2" t="s">
        <v>177</v>
      </c>
      <c r="D113" s="1" t="s">
        <v>11</v>
      </c>
      <c r="E113" s="4" t="s">
        <v>149</v>
      </c>
      <c r="F113" s="29">
        <v>1.04</v>
      </c>
      <c r="G113" s="6">
        <f>0.9-1.04</f>
        <v>-0.14000000000000001</v>
      </c>
      <c r="H113" s="6">
        <f>1.04/0.9*100</f>
        <v>115.55555555555557</v>
      </c>
      <c r="I113" s="7" t="s">
        <v>29</v>
      </c>
      <c r="J113" s="26"/>
    </row>
    <row r="114" spans="1:10" ht="31.5" x14ac:dyDescent="0.25">
      <c r="A114" s="1"/>
      <c r="B114" s="1" t="s">
        <v>30</v>
      </c>
      <c r="C114" s="2" t="s">
        <v>178</v>
      </c>
      <c r="D114" s="1" t="s">
        <v>13</v>
      </c>
      <c r="E114" s="4" t="s">
        <v>99</v>
      </c>
      <c r="F114" s="6">
        <v>7.0000000000000007E-2</v>
      </c>
      <c r="G114" s="6">
        <f>0.83</f>
        <v>0.83</v>
      </c>
      <c r="H114" s="6">
        <f>0.1/0.9*100</f>
        <v>11.111111111111112</v>
      </c>
      <c r="I114" s="7" t="s">
        <v>29</v>
      </c>
      <c r="J114" s="26"/>
    </row>
    <row r="115" spans="1:10" ht="31.5" x14ac:dyDescent="0.25">
      <c r="A115" s="1">
        <v>37</v>
      </c>
      <c r="B115" s="1" t="s">
        <v>30</v>
      </c>
      <c r="C115" s="2" t="s">
        <v>68</v>
      </c>
      <c r="D115" s="1" t="s">
        <v>11</v>
      </c>
      <c r="E115" s="4" t="s">
        <v>17</v>
      </c>
      <c r="F115" s="6">
        <f>5.6-2</f>
        <v>3.5999999999999996</v>
      </c>
      <c r="G115" s="6">
        <v>1.8599999999999994</v>
      </c>
      <c r="H115" s="6">
        <f>3.6/5.6*100</f>
        <v>64.285714285714292</v>
      </c>
      <c r="I115" s="7" t="s">
        <v>29</v>
      </c>
      <c r="J115" s="26"/>
    </row>
    <row r="116" spans="1:10" ht="31.5" x14ac:dyDescent="0.25">
      <c r="A116" s="1">
        <v>38</v>
      </c>
      <c r="B116" s="1" t="s">
        <v>30</v>
      </c>
      <c r="C116" s="2" t="s">
        <v>53</v>
      </c>
      <c r="D116" s="1" t="s">
        <v>11</v>
      </c>
      <c r="E116" s="4" t="s">
        <v>28</v>
      </c>
      <c r="F116" s="6">
        <v>0.16</v>
      </c>
      <c r="G116" s="6">
        <f>2.2-0.16</f>
        <v>2.04</v>
      </c>
      <c r="H116" s="6">
        <f>0.2/2.2*100</f>
        <v>9.0909090909090917</v>
      </c>
      <c r="I116" s="7" t="s">
        <v>29</v>
      </c>
      <c r="J116" s="26"/>
    </row>
    <row r="117" spans="1:10" ht="31.5" x14ac:dyDescent="0.25">
      <c r="A117" s="1"/>
      <c r="B117" s="1" t="s">
        <v>30</v>
      </c>
      <c r="C117" s="2" t="s">
        <v>165</v>
      </c>
      <c r="D117" s="1" t="s">
        <v>11</v>
      </c>
      <c r="E117" s="4" t="s">
        <v>150</v>
      </c>
      <c r="F117" s="6">
        <v>1.1299999999999999</v>
      </c>
      <c r="G117" s="6">
        <f>2.2-1.13</f>
        <v>1.0700000000000003</v>
      </c>
      <c r="H117" s="6">
        <f>1.1/2.2*100</f>
        <v>50</v>
      </c>
      <c r="I117" s="7" t="s">
        <v>29</v>
      </c>
      <c r="J117" s="26"/>
    </row>
    <row r="118" spans="1:10" ht="31.5" x14ac:dyDescent="0.25">
      <c r="A118" s="1"/>
      <c r="B118" s="1" t="s">
        <v>30</v>
      </c>
      <c r="C118" s="2" t="s">
        <v>166</v>
      </c>
      <c r="D118" s="1" t="s">
        <v>13</v>
      </c>
      <c r="E118" s="4" t="s">
        <v>86</v>
      </c>
      <c r="F118" s="6">
        <v>0.06</v>
      </c>
      <c r="G118" s="6">
        <f>1.4-0.06</f>
        <v>1.3399999999999999</v>
      </c>
      <c r="H118" s="6">
        <f>0.1/1.4*100</f>
        <v>7.1428571428571441</v>
      </c>
      <c r="I118" s="7" t="s">
        <v>29</v>
      </c>
      <c r="J118" s="26"/>
    </row>
    <row r="119" spans="1:10" ht="31.5" x14ac:dyDescent="0.25">
      <c r="A119" s="1"/>
      <c r="B119" s="1" t="s">
        <v>30</v>
      </c>
      <c r="C119" s="2" t="s">
        <v>167</v>
      </c>
      <c r="D119" s="1" t="s">
        <v>11</v>
      </c>
      <c r="E119" s="4" t="s">
        <v>123</v>
      </c>
      <c r="F119" s="6">
        <v>0.12</v>
      </c>
      <c r="G119" s="6">
        <f>0.9-0.12</f>
        <v>0.78</v>
      </c>
      <c r="H119" s="6">
        <f>0.1/0.9*100</f>
        <v>11.111111111111112</v>
      </c>
      <c r="I119" s="7" t="s">
        <v>29</v>
      </c>
      <c r="J119" s="26"/>
    </row>
    <row r="120" spans="1:10" ht="31.5" x14ac:dyDescent="0.25">
      <c r="A120" s="1"/>
      <c r="B120" s="1" t="s">
        <v>30</v>
      </c>
      <c r="C120" s="2" t="s">
        <v>168</v>
      </c>
      <c r="D120" s="1" t="s">
        <v>11</v>
      </c>
      <c r="E120" s="4" t="s">
        <v>123</v>
      </c>
      <c r="F120" s="6">
        <v>0.16</v>
      </c>
      <c r="G120" s="6">
        <f>0.9-0.16</f>
        <v>0.74</v>
      </c>
      <c r="H120" s="6">
        <f>0.2/0.9*100</f>
        <v>22.222222222222225</v>
      </c>
      <c r="I120" s="7" t="s">
        <v>29</v>
      </c>
      <c r="J120" s="26"/>
    </row>
    <row r="121" spans="1:10" ht="31.5" x14ac:dyDescent="0.25">
      <c r="A121" s="1"/>
      <c r="B121" s="1" t="s">
        <v>30</v>
      </c>
      <c r="C121" s="2" t="s">
        <v>169</v>
      </c>
      <c r="D121" s="1" t="s">
        <v>11</v>
      </c>
      <c r="E121" s="4" t="s">
        <v>23</v>
      </c>
      <c r="F121" s="6">
        <v>0.05</v>
      </c>
      <c r="G121" s="6">
        <f>2.2-0.05</f>
        <v>2.1500000000000004</v>
      </c>
      <c r="H121" s="6">
        <f>0.1/2.2*100</f>
        <v>4.5454545454545459</v>
      </c>
      <c r="I121" s="7" t="s">
        <v>29</v>
      </c>
      <c r="J121" s="26"/>
    </row>
    <row r="122" spans="1:10" ht="31.5" x14ac:dyDescent="0.25">
      <c r="A122" s="1"/>
      <c r="B122" s="1" t="s">
        <v>30</v>
      </c>
      <c r="C122" s="2" t="s">
        <v>170</v>
      </c>
      <c r="D122" s="1" t="s">
        <v>11</v>
      </c>
      <c r="E122" s="4" t="s">
        <v>123</v>
      </c>
      <c r="F122" s="6">
        <v>0.15</v>
      </c>
      <c r="G122" s="6">
        <f>0.9-0.15</f>
        <v>0.75</v>
      </c>
      <c r="H122" s="6">
        <f>0.2/0.9*100</f>
        <v>22.222222222222225</v>
      </c>
      <c r="I122" s="7" t="s">
        <v>29</v>
      </c>
      <c r="J122" s="26"/>
    </row>
    <row r="123" spans="1:10" ht="31.5" x14ac:dyDescent="0.25">
      <c r="A123" s="1"/>
      <c r="B123" s="1" t="s">
        <v>30</v>
      </c>
      <c r="C123" s="2" t="s">
        <v>171</v>
      </c>
      <c r="D123" s="1" t="s">
        <v>13</v>
      </c>
      <c r="E123" s="4" t="s">
        <v>99</v>
      </c>
      <c r="F123" s="6">
        <f>0.19</f>
        <v>0.19</v>
      </c>
      <c r="G123" s="6">
        <f>0.9-0.19</f>
        <v>0.71</v>
      </c>
      <c r="H123" s="6">
        <f>0.2/0.9*100</f>
        <v>22.222222222222225</v>
      </c>
      <c r="I123" s="7" t="s">
        <v>29</v>
      </c>
      <c r="J123" s="26"/>
    </row>
    <row r="124" spans="1:10" ht="31.5" x14ac:dyDescent="0.25">
      <c r="A124" s="1"/>
      <c r="B124" s="1" t="s">
        <v>30</v>
      </c>
      <c r="C124" s="2" t="s">
        <v>172</v>
      </c>
      <c r="D124" s="1" t="s">
        <v>13</v>
      </c>
      <c r="E124" s="4" t="s">
        <v>99</v>
      </c>
      <c r="F124" s="6">
        <v>0.03</v>
      </c>
      <c r="G124" s="6">
        <f>0.87</f>
        <v>0.87</v>
      </c>
      <c r="H124" s="6">
        <f>0.03/0.9*100</f>
        <v>3.3333333333333335</v>
      </c>
      <c r="I124" s="7" t="s">
        <v>29</v>
      </c>
      <c r="J124" s="26"/>
    </row>
    <row r="125" spans="1:10" ht="31.5" x14ac:dyDescent="0.25">
      <c r="A125" s="1">
        <v>39</v>
      </c>
      <c r="B125" s="1" t="s">
        <v>30</v>
      </c>
      <c r="C125" s="2" t="s">
        <v>54</v>
      </c>
      <c r="D125" s="1" t="s">
        <v>11</v>
      </c>
      <c r="E125" s="4" t="s">
        <v>25</v>
      </c>
      <c r="F125" s="6">
        <v>2.3199999999999998</v>
      </c>
      <c r="G125" s="6">
        <f>5.6-2.32</f>
        <v>3.28</v>
      </c>
      <c r="H125" s="6">
        <f>2.3/5.6*100</f>
        <v>41.071428571428569</v>
      </c>
      <c r="I125" s="7" t="s">
        <v>29</v>
      </c>
      <c r="J125" s="26"/>
    </row>
    <row r="126" spans="1:10" ht="31.5" x14ac:dyDescent="0.25">
      <c r="A126" s="1">
        <v>40</v>
      </c>
      <c r="B126" s="60" t="s">
        <v>30</v>
      </c>
      <c r="C126" s="61" t="s">
        <v>69</v>
      </c>
      <c r="D126" s="60" t="s">
        <v>11</v>
      </c>
      <c r="E126" s="65" t="s">
        <v>16</v>
      </c>
      <c r="F126" s="64">
        <v>0.27</v>
      </c>
      <c r="G126" s="64">
        <f>8.9-0.27</f>
        <v>8.6300000000000008</v>
      </c>
      <c r="H126" s="64">
        <f>0.3/8.9*100</f>
        <v>3.3707865168539324</v>
      </c>
      <c r="I126" s="62" t="s">
        <v>29</v>
      </c>
      <c r="J126" s="26"/>
    </row>
    <row r="127" spans="1:10" ht="31.5" x14ac:dyDescent="0.25">
      <c r="A127" s="1"/>
      <c r="B127" s="1" t="s">
        <v>30</v>
      </c>
      <c r="C127" s="2" t="s">
        <v>151</v>
      </c>
      <c r="D127" s="1" t="s">
        <v>13</v>
      </c>
      <c r="E127" s="4" t="s">
        <v>99</v>
      </c>
      <c r="F127" s="6">
        <v>0.1</v>
      </c>
      <c r="G127" s="6">
        <v>0.8</v>
      </c>
      <c r="H127" s="6">
        <f>0.1/0.9*100</f>
        <v>11.111111111111112</v>
      </c>
      <c r="I127" s="7" t="s">
        <v>29</v>
      </c>
      <c r="J127" s="26"/>
    </row>
    <row r="128" spans="1:10" ht="31.5" x14ac:dyDescent="0.25">
      <c r="A128" s="1"/>
      <c r="B128" s="1" t="s">
        <v>30</v>
      </c>
      <c r="C128" s="2" t="s">
        <v>152</v>
      </c>
      <c r="D128" s="1" t="s">
        <v>13</v>
      </c>
      <c r="E128" s="9" t="s">
        <v>126</v>
      </c>
      <c r="F128" s="6">
        <v>0.39</v>
      </c>
      <c r="G128" s="6">
        <f>2.2-0.4</f>
        <v>1.8000000000000003</v>
      </c>
      <c r="H128" s="6">
        <f>0.4/2.2*100</f>
        <v>18.181818181818183</v>
      </c>
      <c r="I128" s="7" t="s">
        <v>29</v>
      </c>
      <c r="J128" s="26"/>
    </row>
    <row r="129" spans="1:10" ht="31.5" x14ac:dyDescent="0.25">
      <c r="A129" s="1"/>
      <c r="B129" s="1" t="s">
        <v>30</v>
      </c>
      <c r="C129" s="2" t="s">
        <v>153</v>
      </c>
      <c r="D129" s="1" t="s">
        <v>13</v>
      </c>
      <c r="E129" s="4" t="s">
        <v>86</v>
      </c>
      <c r="F129" s="6">
        <v>0.17</v>
      </c>
      <c r="G129" s="6">
        <f>1.4-0.17</f>
        <v>1.23</v>
      </c>
      <c r="H129" s="6">
        <f>0.2/1.4*100</f>
        <v>14.285714285714288</v>
      </c>
      <c r="I129" s="7" t="s">
        <v>29</v>
      </c>
      <c r="J129" s="26"/>
    </row>
    <row r="130" spans="1:10" ht="31.5" x14ac:dyDescent="0.25">
      <c r="A130" s="1"/>
      <c r="B130" s="1" t="s">
        <v>30</v>
      </c>
      <c r="C130" s="2" t="s">
        <v>154</v>
      </c>
      <c r="D130" s="1" t="s">
        <v>13</v>
      </c>
      <c r="E130" s="4" t="s">
        <v>99</v>
      </c>
      <c r="F130" s="6">
        <v>0.08</v>
      </c>
      <c r="G130" s="6">
        <v>0.82</v>
      </c>
      <c r="H130" s="6">
        <f>0.1/0.9*100</f>
        <v>11.111111111111112</v>
      </c>
      <c r="I130" s="7" t="s">
        <v>29</v>
      </c>
      <c r="J130" s="26"/>
    </row>
    <row r="131" spans="1:10" ht="31.5" x14ac:dyDescent="0.25">
      <c r="A131" s="1">
        <v>41</v>
      </c>
      <c r="B131" s="1" t="s">
        <v>30</v>
      </c>
      <c r="C131" s="10" t="s">
        <v>70</v>
      </c>
      <c r="D131" s="1" t="s">
        <v>11</v>
      </c>
      <c r="E131" s="4" t="s">
        <v>25</v>
      </c>
      <c r="F131" s="6">
        <v>1.86</v>
      </c>
      <c r="G131" s="6">
        <f>5.6-1.86</f>
        <v>3.7399999999999993</v>
      </c>
      <c r="H131" s="6">
        <f>1.9/5.6*100</f>
        <v>33.928571428571431</v>
      </c>
      <c r="I131" s="7" t="s">
        <v>29</v>
      </c>
      <c r="J131" s="26"/>
    </row>
    <row r="132" spans="1:10" ht="31.5" x14ac:dyDescent="0.25">
      <c r="A132" s="1">
        <v>42</v>
      </c>
      <c r="B132" s="1" t="s">
        <v>30</v>
      </c>
      <c r="C132" s="2" t="s">
        <v>55</v>
      </c>
      <c r="D132" s="1" t="s">
        <v>13</v>
      </c>
      <c r="E132" s="4" t="s">
        <v>26</v>
      </c>
      <c r="F132" s="6">
        <v>0.16</v>
      </c>
      <c r="G132" s="6">
        <f>2.2-0.16</f>
        <v>2.04</v>
      </c>
      <c r="H132" s="6">
        <f>0.2/2.2*100</f>
        <v>9.0909090909090917</v>
      </c>
      <c r="I132" s="7" t="s">
        <v>29</v>
      </c>
      <c r="J132" s="26"/>
    </row>
    <row r="133" spans="1:10" ht="31.5" x14ac:dyDescent="0.25">
      <c r="A133" s="1"/>
      <c r="B133" s="1" t="s">
        <v>30</v>
      </c>
      <c r="C133" s="2" t="s">
        <v>207</v>
      </c>
      <c r="D133" s="1" t="s">
        <v>13</v>
      </c>
      <c r="E133" s="4" t="s">
        <v>99</v>
      </c>
      <c r="F133" s="6">
        <v>0.03</v>
      </c>
      <c r="G133" s="29">
        <f>0.87</f>
        <v>0.87</v>
      </c>
      <c r="H133" s="29">
        <f>0.03/0.9*100</f>
        <v>3.3333333333333335</v>
      </c>
      <c r="I133" s="7" t="s">
        <v>29</v>
      </c>
      <c r="J133" s="26"/>
    </row>
    <row r="134" spans="1:10" ht="31.5" x14ac:dyDescent="0.25">
      <c r="A134" s="1"/>
      <c r="B134" s="1" t="s">
        <v>30</v>
      </c>
      <c r="C134" s="2" t="s">
        <v>206</v>
      </c>
      <c r="D134" s="1" t="s">
        <v>13</v>
      </c>
      <c r="E134" s="4" t="s">
        <v>86</v>
      </c>
      <c r="F134" s="29">
        <v>0.05</v>
      </c>
      <c r="G134" s="29">
        <f>1.35</f>
        <v>1.35</v>
      </c>
      <c r="H134" s="29">
        <f>0.05/1.4*100</f>
        <v>3.5714285714285721</v>
      </c>
      <c r="I134" s="7" t="s">
        <v>29</v>
      </c>
      <c r="J134" s="26"/>
    </row>
    <row r="135" spans="1:10" ht="31.5" x14ac:dyDescent="0.25">
      <c r="A135" s="1"/>
      <c r="B135" s="1" t="s">
        <v>30</v>
      </c>
      <c r="C135" s="2" t="s">
        <v>205</v>
      </c>
      <c r="D135" s="1" t="s">
        <v>13</v>
      </c>
      <c r="E135" s="4" t="s">
        <v>99</v>
      </c>
      <c r="F135" s="29">
        <v>0.05</v>
      </c>
      <c r="G135" s="29">
        <v>0.85</v>
      </c>
      <c r="H135" s="29">
        <f>0.05/0.9*100</f>
        <v>5.5555555555555562</v>
      </c>
      <c r="I135" s="7" t="s">
        <v>29</v>
      </c>
      <c r="J135" s="26"/>
    </row>
    <row r="136" spans="1:10" ht="31.5" x14ac:dyDescent="0.25">
      <c r="A136" s="1">
        <v>43</v>
      </c>
      <c r="B136" s="1" t="s">
        <v>30</v>
      </c>
      <c r="C136" s="2" t="s">
        <v>71</v>
      </c>
      <c r="D136" s="1" t="s">
        <v>11</v>
      </c>
      <c r="E136" s="4" t="s">
        <v>25</v>
      </c>
      <c r="F136" s="6">
        <v>2.95</v>
      </c>
      <c r="G136" s="6">
        <f>5.6-2.95</f>
        <v>2.6499999999999995</v>
      </c>
      <c r="H136" s="6">
        <f>3/5.6*100</f>
        <v>53.571428571428569</v>
      </c>
      <c r="I136" s="7" t="s">
        <v>29</v>
      </c>
      <c r="J136" s="26"/>
    </row>
    <row r="137" spans="1:10" ht="31.5" x14ac:dyDescent="0.25">
      <c r="A137" s="1">
        <v>44</v>
      </c>
      <c r="B137" s="1" t="s">
        <v>30</v>
      </c>
      <c r="C137" s="10" t="s">
        <v>56</v>
      </c>
      <c r="D137" s="1" t="s">
        <v>11</v>
      </c>
      <c r="E137" s="4" t="s">
        <v>25</v>
      </c>
      <c r="F137" s="6">
        <v>0.37</v>
      </c>
      <c r="G137" s="6">
        <f>5.6-0.37</f>
        <v>5.2299999999999995</v>
      </c>
      <c r="H137" s="6">
        <f>0.4/5.6*100</f>
        <v>7.1428571428571441</v>
      </c>
      <c r="I137" s="7" t="s">
        <v>29</v>
      </c>
      <c r="J137" s="26"/>
    </row>
    <row r="138" spans="1:10" ht="31.5" x14ac:dyDescent="0.25">
      <c r="A138" s="1">
        <v>45</v>
      </c>
      <c r="B138" s="1" t="s">
        <v>30</v>
      </c>
      <c r="C138" s="10" t="s">
        <v>74</v>
      </c>
      <c r="D138" s="1" t="s">
        <v>11</v>
      </c>
      <c r="E138" s="4" t="s">
        <v>198</v>
      </c>
      <c r="F138" s="6">
        <v>3.68</v>
      </c>
      <c r="G138" s="6">
        <f>5.6-3.68</f>
        <v>1.9199999999999995</v>
      </c>
      <c r="H138" s="6">
        <f>3.7/5.6*100</f>
        <v>66.071428571428584</v>
      </c>
      <c r="I138" s="7" t="s">
        <v>29</v>
      </c>
      <c r="J138" s="26"/>
    </row>
    <row r="139" spans="1:10" ht="31.5" x14ac:dyDescent="0.25">
      <c r="A139" s="1">
        <v>46</v>
      </c>
      <c r="B139" s="1" t="s">
        <v>30</v>
      </c>
      <c r="C139" s="2" t="s">
        <v>72</v>
      </c>
      <c r="D139" s="1" t="s">
        <v>11</v>
      </c>
      <c r="E139" s="11" t="s">
        <v>15</v>
      </c>
      <c r="F139" s="12">
        <v>2.29</v>
      </c>
      <c r="G139" s="12">
        <f>14.2-2.29</f>
        <v>11.91</v>
      </c>
      <c r="H139" s="12">
        <f>2.3/14.2*100</f>
        <v>16.197183098591552</v>
      </c>
      <c r="I139" s="7" t="s">
        <v>29</v>
      </c>
      <c r="J139" s="26"/>
    </row>
    <row r="140" spans="1:10" ht="31.5" x14ac:dyDescent="0.25">
      <c r="A140" s="1"/>
      <c r="B140" s="1" t="s">
        <v>30</v>
      </c>
      <c r="C140" s="2" t="s">
        <v>162</v>
      </c>
      <c r="D140" s="1" t="s">
        <v>13</v>
      </c>
      <c r="E140" s="4" t="s">
        <v>99</v>
      </c>
      <c r="F140" s="12">
        <v>0.16</v>
      </c>
      <c r="G140" s="12">
        <f>0.9-0.16</f>
        <v>0.74</v>
      </c>
      <c r="H140" s="12">
        <f>0.2/0.9*100</f>
        <v>22.222222222222225</v>
      </c>
      <c r="I140" s="7" t="s">
        <v>29</v>
      </c>
      <c r="J140" s="26"/>
    </row>
    <row r="141" spans="1:10" ht="31.5" x14ac:dyDescent="0.25">
      <c r="A141" s="1"/>
      <c r="B141" s="1" t="s">
        <v>30</v>
      </c>
      <c r="C141" s="2" t="s">
        <v>163</v>
      </c>
      <c r="D141" s="1" t="s">
        <v>13</v>
      </c>
      <c r="E141" s="4" t="s">
        <v>99</v>
      </c>
      <c r="F141" s="12">
        <v>0.35</v>
      </c>
      <c r="G141" s="12">
        <v>0.65</v>
      </c>
      <c r="H141" s="12">
        <f>0.4/0.9*100</f>
        <v>44.44444444444445</v>
      </c>
      <c r="I141" s="7" t="s">
        <v>29</v>
      </c>
      <c r="J141" s="26"/>
    </row>
    <row r="142" spans="1:10" ht="31.5" x14ac:dyDescent="0.25">
      <c r="A142" s="1"/>
      <c r="B142" s="1" t="s">
        <v>30</v>
      </c>
      <c r="C142" s="2" t="s">
        <v>164</v>
      </c>
      <c r="D142" s="1" t="s">
        <v>13</v>
      </c>
      <c r="E142" s="4" t="s">
        <v>99</v>
      </c>
      <c r="F142" s="12">
        <v>0.14000000000000001</v>
      </c>
      <c r="G142" s="12">
        <v>0.76</v>
      </c>
      <c r="H142" s="6">
        <f>0.1/0.9*100</f>
        <v>11.111111111111112</v>
      </c>
      <c r="I142" s="7" t="s">
        <v>29</v>
      </c>
      <c r="J142" s="26"/>
    </row>
    <row r="143" spans="1:10" ht="31.5" x14ac:dyDescent="0.25">
      <c r="A143" s="1">
        <v>47</v>
      </c>
      <c r="B143" s="1" t="s">
        <v>30</v>
      </c>
      <c r="C143" s="2" t="s">
        <v>73</v>
      </c>
      <c r="D143" s="1" t="s">
        <v>11</v>
      </c>
      <c r="E143" s="11" t="s">
        <v>25</v>
      </c>
      <c r="F143" s="12">
        <v>4.67</v>
      </c>
      <c r="G143" s="12">
        <f>5.6-4.67</f>
        <v>0.92999999999999972</v>
      </c>
      <c r="H143" s="12">
        <f>4.7/5.6*100</f>
        <v>83.928571428571445</v>
      </c>
      <c r="I143" s="7" t="s">
        <v>29</v>
      </c>
      <c r="J143" s="26"/>
    </row>
    <row r="144" spans="1:10" ht="31.5" x14ac:dyDescent="0.25">
      <c r="A144" s="20"/>
      <c r="B144" s="1" t="s">
        <v>30</v>
      </c>
      <c r="C144" s="2" t="s">
        <v>156</v>
      </c>
      <c r="D144" s="1" t="s">
        <v>13</v>
      </c>
      <c r="E144" s="11" t="s">
        <v>155</v>
      </c>
      <c r="F144" s="12">
        <v>0.43</v>
      </c>
      <c r="G144" s="12">
        <f>3.6-0.4</f>
        <v>3.2</v>
      </c>
      <c r="H144" s="12">
        <f>0.4/3.6*100</f>
        <v>11.111111111111112</v>
      </c>
      <c r="I144" s="7" t="s">
        <v>29</v>
      </c>
      <c r="J144" s="26"/>
    </row>
    <row r="145" spans="1:10" ht="31.5" x14ac:dyDescent="0.25">
      <c r="A145" s="20"/>
      <c r="B145" s="1" t="s">
        <v>30</v>
      </c>
      <c r="C145" s="2" t="s">
        <v>157</v>
      </c>
      <c r="D145" s="1" t="s">
        <v>13</v>
      </c>
      <c r="E145" s="4" t="s">
        <v>99</v>
      </c>
      <c r="F145" s="12">
        <v>0.22</v>
      </c>
      <c r="G145" s="12">
        <f>0.9-0.22</f>
        <v>0.68</v>
      </c>
      <c r="H145" s="12">
        <f>0.2/0.9*100</f>
        <v>22.222222222222225</v>
      </c>
      <c r="I145" s="7" t="s">
        <v>29</v>
      </c>
      <c r="J145" s="26"/>
    </row>
    <row r="146" spans="1:10" ht="31.5" x14ac:dyDescent="0.25">
      <c r="A146" s="20"/>
      <c r="B146" s="1" t="s">
        <v>30</v>
      </c>
      <c r="C146" s="2" t="s">
        <v>158</v>
      </c>
      <c r="D146" s="1" t="s">
        <v>13</v>
      </c>
      <c r="E146" s="4" t="s">
        <v>86</v>
      </c>
      <c r="F146" s="12">
        <v>0.27</v>
      </c>
      <c r="G146" s="12">
        <f>1.4-0.27</f>
        <v>1.1299999999999999</v>
      </c>
      <c r="H146" s="12">
        <f>0.3/1.4*100</f>
        <v>21.428571428571431</v>
      </c>
      <c r="I146" s="7" t="s">
        <v>29</v>
      </c>
      <c r="J146" s="26"/>
    </row>
    <row r="147" spans="1:10" ht="31.5" x14ac:dyDescent="0.25">
      <c r="A147" s="20"/>
      <c r="B147" s="1" t="s">
        <v>30</v>
      </c>
      <c r="C147" s="2" t="s">
        <v>159</v>
      </c>
      <c r="D147" s="1" t="s">
        <v>13</v>
      </c>
      <c r="E147" s="4" t="s">
        <v>99</v>
      </c>
      <c r="F147" s="12">
        <v>0.01</v>
      </c>
      <c r="G147" s="12">
        <f>0.9-0.01</f>
        <v>0.89</v>
      </c>
      <c r="H147" s="12">
        <f>0.01/0.9*100</f>
        <v>1.1111111111111112</v>
      </c>
      <c r="I147" s="7" t="s">
        <v>29</v>
      </c>
      <c r="J147" s="26"/>
    </row>
    <row r="148" spans="1:10" ht="31.5" x14ac:dyDescent="0.25">
      <c r="A148" s="20"/>
      <c r="B148" s="1" t="s">
        <v>30</v>
      </c>
      <c r="C148" s="2" t="s">
        <v>160</v>
      </c>
      <c r="D148" s="1" t="s">
        <v>13</v>
      </c>
      <c r="E148" s="4" t="s">
        <v>86</v>
      </c>
      <c r="F148" s="12">
        <v>0.15</v>
      </c>
      <c r="G148" s="12">
        <v>1.25</v>
      </c>
      <c r="H148" s="12">
        <f>0.2/1.4*100</f>
        <v>14.285714285714288</v>
      </c>
      <c r="I148" s="7" t="s">
        <v>29</v>
      </c>
      <c r="J148" s="26"/>
    </row>
    <row r="149" spans="1:10" ht="31.5" x14ac:dyDescent="0.25">
      <c r="B149" s="30" t="s">
        <v>30</v>
      </c>
      <c r="C149" s="31" t="s">
        <v>161</v>
      </c>
      <c r="D149" s="30" t="s">
        <v>13</v>
      </c>
      <c r="E149" s="32" t="s">
        <v>26</v>
      </c>
      <c r="F149" s="33">
        <v>0.74</v>
      </c>
      <c r="G149" s="33">
        <f>2.2-0.74</f>
        <v>1.4600000000000002</v>
      </c>
      <c r="H149" s="33">
        <f>0.7/2.2*100</f>
        <v>31.818181818181813</v>
      </c>
      <c r="I149" s="34" t="s">
        <v>29</v>
      </c>
      <c r="J149" s="38"/>
    </row>
    <row r="150" spans="1:10" x14ac:dyDescent="0.25">
      <c r="B150" s="35"/>
      <c r="C150" s="36"/>
      <c r="D150" s="36"/>
      <c r="E150" s="37"/>
      <c r="F150" s="37">
        <f>SUM(F10:F149)</f>
        <v>287.75235450000019</v>
      </c>
      <c r="G150" s="37">
        <f>SUM(G10:G149)</f>
        <v>352.73780794000004</v>
      </c>
      <c r="H150" s="37"/>
      <c r="I150" s="36"/>
    </row>
  </sheetData>
  <mergeCells count="13">
    <mergeCell ref="H4:H7"/>
    <mergeCell ref="I4:I5"/>
    <mergeCell ref="I6:I7"/>
    <mergeCell ref="B1:I1"/>
    <mergeCell ref="A9:I9"/>
    <mergeCell ref="A2:I2"/>
    <mergeCell ref="A4:A7"/>
    <mergeCell ref="B4:B7"/>
    <mergeCell ref="C4:C7"/>
    <mergeCell ref="D4:D7"/>
    <mergeCell ref="E4:E7"/>
    <mergeCell ref="F4:F7"/>
    <mergeCell ref="G4:G7"/>
  </mergeCells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63F43-C010-461A-B7D3-88C969371106}">
  <sheetPr>
    <pageSetUpPr fitToPage="1"/>
  </sheetPr>
  <dimension ref="A1:K24"/>
  <sheetViews>
    <sheetView topLeftCell="B1" zoomScale="90" zoomScaleNormal="90" workbookViewId="0">
      <selection activeCell="H4" sqref="H4:H7"/>
    </sheetView>
  </sheetViews>
  <sheetFormatPr defaultRowHeight="15.75" x14ac:dyDescent="0.25"/>
  <cols>
    <col min="1" max="1" width="0" style="18" hidden="1" customWidth="1"/>
    <col min="2" max="2" width="18.85546875" style="25" customWidth="1"/>
    <col min="3" max="3" width="37.42578125" style="25" customWidth="1"/>
    <col min="4" max="4" width="18.85546875" style="25" customWidth="1"/>
    <col min="5" max="5" width="25.5703125" style="16" customWidth="1"/>
    <col min="6" max="6" width="12.42578125" style="16" customWidth="1"/>
    <col min="7" max="8" width="21.85546875" style="25" customWidth="1"/>
    <col min="9" max="250" width="9.140625" style="18"/>
    <col min="251" max="251" width="39" style="18" customWidth="1"/>
    <col min="252" max="252" width="12.28515625" style="18" customWidth="1"/>
    <col min="253" max="253" width="21.85546875" style="18" bestFit="1" customWidth="1"/>
    <col min="254" max="254" width="15.85546875" style="18" customWidth="1"/>
    <col min="255" max="255" width="20.5703125" style="18" customWidth="1"/>
    <col min="256" max="506" width="9.140625" style="18"/>
    <col min="507" max="507" width="39" style="18" customWidth="1"/>
    <col min="508" max="508" width="12.28515625" style="18" customWidth="1"/>
    <col min="509" max="509" width="21.85546875" style="18" bestFit="1" customWidth="1"/>
    <col min="510" max="510" width="15.85546875" style="18" customWidth="1"/>
    <col min="511" max="511" width="20.5703125" style="18" customWidth="1"/>
    <col min="512" max="762" width="9.140625" style="18"/>
    <col min="763" max="763" width="39" style="18" customWidth="1"/>
    <col min="764" max="764" width="12.28515625" style="18" customWidth="1"/>
    <col min="765" max="765" width="21.85546875" style="18" bestFit="1" customWidth="1"/>
    <col min="766" max="766" width="15.85546875" style="18" customWidth="1"/>
    <col min="767" max="767" width="20.5703125" style="18" customWidth="1"/>
    <col min="768" max="1018" width="9.140625" style="18"/>
    <col min="1019" max="1019" width="39" style="18" customWidth="1"/>
    <col min="1020" max="1020" width="12.28515625" style="18" customWidth="1"/>
    <col min="1021" max="1021" width="21.85546875" style="18" bestFit="1" customWidth="1"/>
    <col min="1022" max="1022" width="15.85546875" style="18" customWidth="1"/>
    <col min="1023" max="1023" width="20.5703125" style="18" customWidth="1"/>
    <col min="1024" max="1274" width="9.140625" style="18"/>
    <col min="1275" max="1275" width="39" style="18" customWidth="1"/>
    <col min="1276" max="1276" width="12.28515625" style="18" customWidth="1"/>
    <col min="1277" max="1277" width="21.85546875" style="18" bestFit="1" customWidth="1"/>
    <col min="1278" max="1278" width="15.85546875" style="18" customWidth="1"/>
    <col min="1279" max="1279" width="20.5703125" style="18" customWidth="1"/>
    <col min="1280" max="1530" width="9.140625" style="18"/>
    <col min="1531" max="1531" width="39" style="18" customWidth="1"/>
    <col min="1532" max="1532" width="12.28515625" style="18" customWidth="1"/>
    <col min="1533" max="1533" width="21.85546875" style="18" bestFit="1" customWidth="1"/>
    <col min="1534" max="1534" width="15.85546875" style="18" customWidth="1"/>
    <col min="1535" max="1535" width="20.5703125" style="18" customWidth="1"/>
    <col min="1536" max="1786" width="9.140625" style="18"/>
    <col min="1787" max="1787" width="39" style="18" customWidth="1"/>
    <col min="1788" max="1788" width="12.28515625" style="18" customWidth="1"/>
    <col min="1789" max="1789" width="21.85546875" style="18" bestFit="1" customWidth="1"/>
    <col min="1790" max="1790" width="15.85546875" style="18" customWidth="1"/>
    <col min="1791" max="1791" width="20.5703125" style="18" customWidth="1"/>
    <col min="1792" max="2042" width="9.140625" style="18"/>
    <col min="2043" max="2043" width="39" style="18" customWidth="1"/>
    <col min="2044" max="2044" width="12.28515625" style="18" customWidth="1"/>
    <col min="2045" max="2045" width="21.85546875" style="18" bestFit="1" customWidth="1"/>
    <col min="2046" max="2046" width="15.85546875" style="18" customWidth="1"/>
    <col min="2047" max="2047" width="20.5703125" style="18" customWidth="1"/>
    <col min="2048" max="2298" width="9.140625" style="18"/>
    <col min="2299" max="2299" width="39" style="18" customWidth="1"/>
    <col min="2300" max="2300" width="12.28515625" style="18" customWidth="1"/>
    <col min="2301" max="2301" width="21.85546875" style="18" bestFit="1" customWidth="1"/>
    <col min="2302" max="2302" width="15.85546875" style="18" customWidth="1"/>
    <col min="2303" max="2303" width="20.5703125" style="18" customWidth="1"/>
    <col min="2304" max="2554" width="9.140625" style="18"/>
    <col min="2555" max="2555" width="39" style="18" customWidth="1"/>
    <col min="2556" max="2556" width="12.28515625" style="18" customWidth="1"/>
    <col min="2557" max="2557" width="21.85546875" style="18" bestFit="1" customWidth="1"/>
    <col min="2558" max="2558" width="15.85546875" style="18" customWidth="1"/>
    <col min="2559" max="2559" width="20.5703125" style="18" customWidth="1"/>
    <col min="2560" max="2810" width="9.140625" style="18"/>
    <col min="2811" max="2811" width="39" style="18" customWidth="1"/>
    <col min="2812" max="2812" width="12.28515625" style="18" customWidth="1"/>
    <col min="2813" max="2813" width="21.85546875" style="18" bestFit="1" customWidth="1"/>
    <col min="2814" max="2814" width="15.85546875" style="18" customWidth="1"/>
    <col min="2815" max="2815" width="20.5703125" style="18" customWidth="1"/>
    <col min="2816" max="3066" width="9.140625" style="18"/>
    <col min="3067" max="3067" width="39" style="18" customWidth="1"/>
    <col min="3068" max="3068" width="12.28515625" style="18" customWidth="1"/>
    <col min="3069" max="3069" width="21.85546875" style="18" bestFit="1" customWidth="1"/>
    <col min="3070" max="3070" width="15.85546875" style="18" customWidth="1"/>
    <col min="3071" max="3071" width="20.5703125" style="18" customWidth="1"/>
    <col min="3072" max="3322" width="9.140625" style="18"/>
    <col min="3323" max="3323" width="39" style="18" customWidth="1"/>
    <col min="3324" max="3324" width="12.28515625" style="18" customWidth="1"/>
    <col min="3325" max="3325" width="21.85546875" style="18" bestFit="1" customWidth="1"/>
    <col min="3326" max="3326" width="15.85546875" style="18" customWidth="1"/>
    <col min="3327" max="3327" width="20.5703125" style="18" customWidth="1"/>
    <col min="3328" max="3578" width="9.140625" style="18"/>
    <col min="3579" max="3579" width="39" style="18" customWidth="1"/>
    <col min="3580" max="3580" width="12.28515625" style="18" customWidth="1"/>
    <col min="3581" max="3581" width="21.85546875" style="18" bestFit="1" customWidth="1"/>
    <col min="3582" max="3582" width="15.85546875" style="18" customWidth="1"/>
    <col min="3583" max="3583" width="20.5703125" style="18" customWidth="1"/>
    <col min="3584" max="3834" width="9.140625" style="18"/>
    <col min="3835" max="3835" width="39" style="18" customWidth="1"/>
    <col min="3836" max="3836" width="12.28515625" style="18" customWidth="1"/>
    <col min="3837" max="3837" width="21.85546875" style="18" bestFit="1" customWidth="1"/>
    <col min="3838" max="3838" width="15.85546875" style="18" customWidth="1"/>
    <col min="3839" max="3839" width="20.5703125" style="18" customWidth="1"/>
    <col min="3840" max="4090" width="9.140625" style="18"/>
    <col min="4091" max="4091" width="39" style="18" customWidth="1"/>
    <col min="4092" max="4092" width="12.28515625" style="18" customWidth="1"/>
    <col min="4093" max="4093" width="21.85546875" style="18" bestFit="1" customWidth="1"/>
    <col min="4094" max="4094" width="15.85546875" style="18" customWidth="1"/>
    <col min="4095" max="4095" width="20.5703125" style="18" customWidth="1"/>
    <col min="4096" max="4346" width="9.140625" style="18"/>
    <col min="4347" max="4347" width="39" style="18" customWidth="1"/>
    <col min="4348" max="4348" width="12.28515625" style="18" customWidth="1"/>
    <col min="4349" max="4349" width="21.85546875" style="18" bestFit="1" customWidth="1"/>
    <col min="4350" max="4350" width="15.85546875" style="18" customWidth="1"/>
    <col min="4351" max="4351" width="20.5703125" style="18" customWidth="1"/>
    <col min="4352" max="4602" width="9.140625" style="18"/>
    <col min="4603" max="4603" width="39" style="18" customWidth="1"/>
    <col min="4604" max="4604" width="12.28515625" style="18" customWidth="1"/>
    <col min="4605" max="4605" width="21.85546875" style="18" bestFit="1" customWidth="1"/>
    <col min="4606" max="4606" width="15.85546875" style="18" customWidth="1"/>
    <col min="4607" max="4607" width="20.5703125" style="18" customWidth="1"/>
    <col min="4608" max="4858" width="9.140625" style="18"/>
    <col min="4859" max="4859" width="39" style="18" customWidth="1"/>
    <col min="4860" max="4860" width="12.28515625" style="18" customWidth="1"/>
    <col min="4861" max="4861" width="21.85546875" style="18" bestFit="1" customWidth="1"/>
    <col min="4862" max="4862" width="15.85546875" style="18" customWidth="1"/>
    <col min="4863" max="4863" width="20.5703125" style="18" customWidth="1"/>
    <col min="4864" max="5114" width="9.140625" style="18"/>
    <col min="5115" max="5115" width="39" style="18" customWidth="1"/>
    <col min="5116" max="5116" width="12.28515625" style="18" customWidth="1"/>
    <col min="5117" max="5117" width="21.85546875" style="18" bestFit="1" customWidth="1"/>
    <col min="5118" max="5118" width="15.85546875" style="18" customWidth="1"/>
    <col min="5119" max="5119" width="20.5703125" style="18" customWidth="1"/>
    <col min="5120" max="5370" width="9.140625" style="18"/>
    <col min="5371" max="5371" width="39" style="18" customWidth="1"/>
    <col min="5372" max="5372" width="12.28515625" style="18" customWidth="1"/>
    <col min="5373" max="5373" width="21.85546875" style="18" bestFit="1" customWidth="1"/>
    <col min="5374" max="5374" width="15.85546875" style="18" customWidth="1"/>
    <col min="5375" max="5375" width="20.5703125" style="18" customWidth="1"/>
    <col min="5376" max="5626" width="9.140625" style="18"/>
    <col min="5627" max="5627" width="39" style="18" customWidth="1"/>
    <col min="5628" max="5628" width="12.28515625" style="18" customWidth="1"/>
    <col min="5629" max="5629" width="21.85546875" style="18" bestFit="1" customWidth="1"/>
    <col min="5630" max="5630" width="15.85546875" style="18" customWidth="1"/>
    <col min="5631" max="5631" width="20.5703125" style="18" customWidth="1"/>
    <col min="5632" max="5882" width="9.140625" style="18"/>
    <col min="5883" max="5883" width="39" style="18" customWidth="1"/>
    <col min="5884" max="5884" width="12.28515625" style="18" customWidth="1"/>
    <col min="5885" max="5885" width="21.85546875" style="18" bestFit="1" customWidth="1"/>
    <col min="5886" max="5886" width="15.85546875" style="18" customWidth="1"/>
    <col min="5887" max="5887" width="20.5703125" style="18" customWidth="1"/>
    <col min="5888" max="6138" width="9.140625" style="18"/>
    <col min="6139" max="6139" width="39" style="18" customWidth="1"/>
    <col min="6140" max="6140" width="12.28515625" style="18" customWidth="1"/>
    <col min="6141" max="6141" width="21.85546875" style="18" bestFit="1" customWidth="1"/>
    <col min="6142" max="6142" width="15.85546875" style="18" customWidth="1"/>
    <col min="6143" max="6143" width="20.5703125" style="18" customWidth="1"/>
    <col min="6144" max="6394" width="9.140625" style="18"/>
    <col min="6395" max="6395" width="39" style="18" customWidth="1"/>
    <col min="6396" max="6396" width="12.28515625" style="18" customWidth="1"/>
    <col min="6397" max="6397" width="21.85546875" style="18" bestFit="1" customWidth="1"/>
    <col min="6398" max="6398" width="15.85546875" style="18" customWidth="1"/>
    <col min="6399" max="6399" width="20.5703125" style="18" customWidth="1"/>
    <col min="6400" max="6650" width="9.140625" style="18"/>
    <col min="6651" max="6651" width="39" style="18" customWidth="1"/>
    <col min="6652" max="6652" width="12.28515625" style="18" customWidth="1"/>
    <col min="6653" max="6653" width="21.85546875" style="18" bestFit="1" customWidth="1"/>
    <col min="6654" max="6654" width="15.85546875" style="18" customWidth="1"/>
    <col min="6655" max="6655" width="20.5703125" style="18" customWidth="1"/>
    <col min="6656" max="6906" width="9.140625" style="18"/>
    <col min="6907" max="6907" width="39" style="18" customWidth="1"/>
    <col min="6908" max="6908" width="12.28515625" style="18" customWidth="1"/>
    <col min="6909" max="6909" width="21.85546875" style="18" bestFit="1" customWidth="1"/>
    <col min="6910" max="6910" width="15.85546875" style="18" customWidth="1"/>
    <col min="6911" max="6911" width="20.5703125" style="18" customWidth="1"/>
    <col min="6912" max="7162" width="9.140625" style="18"/>
    <col min="7163" max="7163" width="39" style="18" customWidth="1"/>
    <col min="7164" max="7164" width="12.28515625" style="18" customWidth="1"/>
    <col min="7165" max="7165" width="21.85546875" style="18" bestFit="1" customWidth="1"/>
    <col min="7166" max="7166" width="15.85546875" style="18" customWidth="1"/>
    <col min="7167" max="7167" width="20.5703125" style="18" customWidth="1"/>
    <col min="7168" max="7418" width="9.140625" style="18"/>
    <col min="7419" max="7419" width="39" style="18" customWidth="1"/>
    <col min="7420" max="7420" width="12.28515625" style="18" customWidth="1"/>
    <col min="7421" max="7421" width="21.85546875" style="18" bestFit="1" customWidth="1"/>
    <col min="7422" max="7422" width="15.85546875" style="18" customWidth="1"/>
    <col min="7423" max="7423" width="20.5703125" style="18" customWidth="1"/>
    <col min="7424" max="7674" width="9.140625" style="18"/>
    <col min="7675" max="7675" width="39" style="18" customWidth="1"/>
    <col min="7676" max="7676" width="12.28515625" style="18" customWidth="1"/>
    <col min="7677" max="7677" width="21.85546875" style="18" bestFit="1" customWidth="1"/>
    <col min="7678" max="7678" width="15.85546875" style="18" customWidth="1"/>
    <col min="7679" max="7679" width="20.5703125" style="18" customWidth="1"/>
    <col min="7680" max="7930" width="9.140625" style="18"/>
    <col min="7931" max="7931" width="39" style="18" customWidth="1"/>
    <col min="7932" max="7932" width="12.28515625" style="18" customWidth="1"/>
    <col min="7933" max="7933" width="21.85546875" style="18" bestFit="1" customWidth="1"/>
    <col min="7934" max="7934" width="15.85546875" style="18" customWidth="1"/>
    <col min="7935" max="7935" width="20.5703125" style="18" customWidth="1"/>
    <col min="7936" max="8186" width="9.140625" style="18"/>
    <col min="8187" max="8187" width="39" style="18" customWidth="1"/>
    <col min="8188" max="8188" width="12.28515625" style="18" customWidth="1"/>
    <col min="8189" max="8189" width="21.85546875" style="18" bestFit="1" customWidth="1"/>
    <col min="8190" max="8190" width="15.85546875" style="18" customWidth="1"/>
    <col min="8191" max="8191" width="20.5703125" style="18" customWidth="1"/>
    <col min="8192" max="8442" width="9.140625" style="18"/>
    <col min="8443" max="8443" width="39" style="18" customWidth="1"/>
    <col min="8444" max="8444" width="12.28515625" style="18" customWidth="1"/>
    <col min="8445" max="8445" width="21.85546875" style="18" bestFit="1" customWidth="1"/>
    <col min="8446" max="8446" width="15.85546875" style="18" customWidth="1"/>
    <col min="8447" max="8447" width="20.5703125" style="18" customWidth="1"/>
    <col min="8448" max="8698" width="9.140625" style="18"/>
    <col min="8699" max="8699" width="39" style="18" customWidth="1"/>
    <col min="8700" max="8700" width="12.28515625" style="18" customWidth="1"/>
    <col min="8701" max="8701" width="21.85546875" style="18" bestFit="1" customWidth="1"/>
    <col min="8702" max="8702" width="15.85546875" style="18" customWidth="1"/>
    <col min="8703" max="8703" width="20.5703125" style="18" customWidth="1"/>
    <col min="8704" max="8954" width="9.140625" style="18"/>
    <col min="8955" max="8955" width="39" style="18" customWidth="1"/>
    <col min="8956" max="8956" width="12.28515625" style="18" customWidth="1"/>
    <col min="8957" max="8957" width="21.85546875" style="18" bestFit="1" customWidth="1"/>
    <col min="8958" max="8958" width="15.85546875" style="18" customWidth="1"/>
    <col min="8959" max="8959" width="20.5703125" style="18" customWidth="1"/>
    <col min="8960" max="9210" width="9.140625" style="18"/>
    <col min="9211" max="9211" width="39" style="18" customWidth="1"/>
    <col min="9212" max="9212" width="12.28515625" style="18" customWidth="1"/>
    <col min="9213" max="9213" width="21.85546875" style="18" bestFit="1" customWidth="1"/>
    <col min="9214" max="9214" width="15.85546875" style="18" customWidth="1"/>
    <col min="9215" max="9215" width="20.5703125" style="18" customWidth="1"/>
    <col min="9216" max="9466" width="9.140625" style="18"/>
    <col min="9467" max="9467" width="39" style="18" customWidth="1"/>
    <col min="9468" max="9468" width="12.28515625" style="18" customWidth="1"/>
    <col min="9469" max="9469" width="21.85546875" style="18" bestFit="1" customWidth="1"/>
    <col min="9470" max="9470" width="15.85546875" style="18" customWidth="1"/>
    <col min="9471" max="9471" width="20.5703125" style="18" customWidth="1"/>
    <col min="9472" max="9722" width="9.140625" style="18"/>
    <col min="9723" max="9723" width="39" style="18" customWidth="1"/>
    <col min="9724" max="9724" width="12.28515625" style="18" customWidth="1"/>
    <col min="9725" max="9725" width="21.85546875" style="18" bestFit="1" customWidth="1"/>
    <col min="9726" max="9726" width="15.85546875" style="18" customWidth="1"/>
    <col min="9727" max="9727" width="20.5703125" style="18" customWidth="1"/>
    <col min="9728" max="9978" width="9.140625" style="18"/>
    <col min="9979" max="9979" width="39" style="18" customWidth="1"/>
    <col min="9980" max="9980" width="12.28515625" style="18" customWidth="1"/>
    <col min="9981" max="9981" width="21.85546875" style="18" bestFit="1" customWidth="1"/>
    <col min="9982" max="9982" width="15.85546875" style="18" customWidth="1"/>
    <col min="9983" max="9983" width="20.5703125" style="18" customWidth="1"/>
    <col min="9984" max="10234" width="9.140625" style="18"/>
    <col min="10235" max="10235" width="39" style="18" customWidth="1"/>
    <col min="10236" max="10236" width="12.28515625" style="18" customWidth="1"/>
    <col min="10237" max="10237" width="21.85546875" style="18" bestFit="1" customWidth="1"/>
    <col min="10238" max="10238" width="15.85546875" style="18" customWidth="1"/>
    <col min="10239" max="10239" width="20.5703125" style="18" customWidth="1"/>
    <col min="10240" max="10490" width="9.140625" style="18"/>
    <col min="10491" max="10491" width="39" style="18" customWidth="1"/>
    <col min="10492" max="10492" width="12.28515625" style="18" customWidth="1"/>
    <col min="10493" max="10493" width="21.85546875" style="18" bestFit="1" customWidth="1"/>
    <col min="10494" max="10494" width="15.85546875" style="18" customWidth="1"/>
    <col min="10495" max="10495" width="20.5703125" style="18" customWidth="1"/>
    <col min="10496" max="10746" width="9.140625" style="18"/>
    <col min="10747" max="10747" width="39" style="18" customWidth="1"/>
    <col min="10748" max="10748" width="12.28515625" style="18" customWidth="1"/>
    <col min="10749" max="10749" width="21.85546875" style="18" bestFit="1" customWidth="1"/>
    <col min="10750" max="10750" width="15.85546875" style="18" customWidth="1"/>
    <col min="10751" max="10751" width="20.5703125" style="18" customWidth="1"/>
    <col min="10752" max="11002" width="9.140625" style="18"/>
    <col min="11003" max="11003" width="39" style="18" customWidth="1"/>
    <col min="11004" max="11004" width="12.28515625" style="18" customWidth="1"/>
    <col min="11005" max="11005" width="21.85546875" style="18" bestFit="1" customWidth="1"/>
    <col min="11006" max="11006" width="15.85546875" style="18" customWidth="1"/>
    <col min="11007" max="11007" width="20.5703125" style="18" customWidth="1"/>
    <col min="11008" max="11258" width="9.140625" style="18"/>
    <col min="11259" max="11259" width="39" style="18" customWidth="1"/>
    <col min="11260" max="11260" width="12.28515625" style="18" customWidth="1"/>
    <col min="11261" max="11261" width="21.85546875" style="18" bestFit="1" customWidth="1"/>
    <col min="11262" max="11262" width="15.85546875" style="18" customWidth="1"/>
    <col min="11263" max="11263" width="20.5703125" style="18" customWidth="1"/>
    <col min="11264" max="11514" width="9.140625" style="18"/>
    <col min="11515" max="11515" width="39" style="18" customWidth="1"/>
    <col min="11516" max="11516" width="12.28515625" style="18" customWidth="1"/>
    <col min="11517" max="11517" width="21.85546875" style="18" bestFit="1" customWidth="1"/>
    <col min="11518" max="11518" width="15.85546875" style="18" customWidth="1"/>
    <col min="11519" max="11519" width="20.5703125" style="18" customWidth="1"/>
    <col min="11520" max="11770" width="9.140625" style="18"/>
    <col min="11771" max="11771" width="39" style="18" customWidth="1"/>
    <col min="11772" max="11772" width="12.28515625" style="18" customWidth="1"/>
    <col min="11773" max="11773" width="21.85546875" style="18" bestFit="1" customWidth="1"/>
    <col min="11774" max="11774" width="15.85546875" style="18" customWidth="1"/>
    <col min="11775" max="11775" width="20.5703125" style="18" customWidth="1"/>
    <col min="11776" max="12026" width="9.140625" style="18"/>
    <col min="12027" max="12027" width="39" style="18" customWidth="1"/>
    <col min="12028" max="12028" width="12.28515625" style="18" customWidth="1"/>
    <col min="12029" max="12029" width="21.85546875" style="18" bestFit="1" customWidth="1"/>
    <col min="12030" max="12030" width="15.85546875" style="18" customWidth="1"/>
    <col min="12031" max="12031" width="20.5703125" style="18" customWidth="1"/>
    <col min="12032" max="12282" width="9.140625" style="18"/>
    <col min="12283" max="12283" width="39" style="18" customWidth="1"/>
    <col min="12284" max="12284" width="12.28515625" style="18" customWidth="1"/>
    <col min="12285" max="12285" width="21.85546875" style="18" bestFit="1" customWidth="1"/>
    <col min="12286" max="12286" width="15.85546875" style="18" customWidth="1"/>
    <col min="12287" max="12287" width="20.5703125" style="18" customWidth="1"/>
    <col min="12288" max="12538" width="9.140625" style="18"/>
    <col min="12539" max="12539" width="39" style="18" customWidth="1"/>
    <col min="12540" max="12540" width="12.28515625" style="18" customWidth="1"/>
    <col min="12541" max="12541" width="21.85546875" style="18" bestFit="1" customWidth="1"/>
    <col min="12542" max="12542" width="15.85546875" style="18" customWidth="1"/>
    <col min="12543" max="12543" width="20.5703125" style="18" customWidth="1"/>
    <col min="12544" max="12794" width="9.140625" style="18"/>
    <col min="12795" max="12795" width="39" style="18" customWidth="1"/>
    <col min="12796" max="12796" width="12.28515625" style="18" customWidth="1"/>
    <col min="12797" max="12797" width="21.85546875" style="18" bestFit="1" customWidth="1"/>
    <col min="12798" max="12798" width="15.85546875" style="18" customWidth="1"/>
    <col min="12799" max="12799" width="20.5703125" style="18" customWidth="1"/>
    <col min="12800" max="13050" width="9.140625" style="18"/>
    <col min="13051" max="13051" width="39" style="18" customWidth="1"/>
    <col min="13052" max="13052" width="12.28515625" style="18" customWidth="1"/>
    <col min="13053" max="13053" width="21.85546875" style="18" bestFit="1" customWidth="1"/>
    <col min="13054" max="13054" width="15.85546875" style="18" customWidth="1"/>
    <col min="13055" max="13055" width="20.5703125" style="18" customWidth="1"/>
    <col min="13056" max="13306" width="9.140625" style="18"/>
    <col min="13307" max="13307" width="39" style="18" customWidth="1"/>
    <col min="13308" max="13308" width="12.28515625" style="18" customWidth="1"/>
    <col min="13309" max="13309" width="21.85546875" style="18" bestFit="1" customWidth="1"/>
    <col min="13310" max="13310" width="15.85546875" style="18" customWidth="1"/>
    <col min="13311" max="13311" width="20.5703125" style="18" customWidth="1"/>
    <col min="13312" max="13562" width="9.140625" style="18"/>
    <col min="13563" max="13563" width="39" style="18" customWidth="1"/>
    <col min="13564" max="13564" width="12.28515625" style="18" customWidth="1"/>
    <col min="13565" max="13565" width="21.85546875" style="18" bestFit="1" customWidth="1"/>
    <col min="13566" max="13566" width="15.85546875" style="18" customWidth="1"/>
    <col min="13567" max="13567" width="20.5703125" style="18" customWidth="1"/>
    <col min="13568" max="13818" width="9.140625" style="18"/>
    <col min="13819" max="13819" width="39" style="18" customWidth="1"/>
    <col min="13820" max="13820" width="12.28515625" style="18" customWidth="1"/>
    <col min="13821" max="13821" width="21.85546875" style="18" bestFit="1" customWidth="1"/>
    <col min="13822" max="13822" width="15.85546875" style="18" customWidth="1"/>
    <col min="13823" max="13823" width="20.5703125" style="18" customWidth="1"/>
    <col min="13824" max="14074" width="9.140625" style="18"/>
    <col min="14075" max="14075" width="39" style="18" customWidth="1"/>
    <col min="14076" max="14076" width="12.28515625" style="18" customWidth="1"/>
    <col min="14077" max="14077" width="21.85546875" style="18" bestFit="1" customWidth="1"/>
    <col min="14078" max="14078" width="15.85546875" style="18" customWidth="1"/>
    <col min="14079" max="14079" width="20.5703125" style="18" customWidth="1"/>
    <col min="14080" max="14330" width="9.140625" style="18"/>
    <col min="14331" max="14331" width="39" style="18" customWidth="1"/>
    <col min="14332" max="14332" width="12.28515625" style="18" customWidth="1"/>
    <col min="14333" max="14333" width="21.85546875" style="18" bestFit="1" customWidth="1"/>
    <col min="14334" max="14334" width="15.85546875" style="18" customWidth="1"/>
    <col min="14335" max="14335" width="20.5703125" style="18" customWidth="1"/>
    <col min="14336" max="14586" width="9.140625" style="18"/>
    <col min="14587" max="14587" width="39" style="18" customWidth="1"/>
    <col min="14588" max="14588" width="12.28515625" style="18" customWidth="1"/>
    <col min="14589" max="14589" width="21.85546875" style="18" bestFit="1" customWidth="1"/>
    <col min="14590" max="14590" width="15.85546875" style="18" customWidth="1"/>
    <col min="14591" max="14591" width="20.5703125" style="18" customWidth="1"/>
    <col min="14592" max="14842" width="9.140625" style="18"/>
    <col min="14843" max="14843" width="39" style="18" customWidth="1"/>
    <col min="14844" max="14844" width="12.28515625" style="18" customWidth="1"/>
    <col min="14845" max="14845" width="21.85546875" style="18" bestFit="1" customWidth="1"/>
    <col min="14846" max="14846" width="15.85546875" style="18" customWidth="1"/>
    <col min="14847" max="14847" width="20.5703125" style="18" customWidth="1"/>
    <col min="14848" max="15098" width="9.140625" style="18"/>
    <col min="15099" max="15099" width="39" style="18" customWidth="1"/>
    <col min="15100" max="15100" width="12.28515625" style="18" customWidth="1"/>
    <col min="15101" max="15101" width="21.85546875" style="18" bestFit="1" customWidth="1"/>
    <col min="15102" max="15102" width="15.85546875" style="18" customWidth="1"/>
    <col min="15103" max="15103" width="20.5703125" style="18" customWidth="1"/>
    <col min="15104" max="15354" width="9.140625" style="18"/>
    <col min="15355" max="15355" width="39" style="18" customWidth="1"/>
    <col min="15356" max="15356" width="12.28515625" style="18" customWidth="1"/>
    <col min="15357" max="15357" width="21.85546875" style="18" bestFit="1" customWidth="1"/>
    <col min="15358" max="15358" width="15.85546875" style="18" customWidth="1"/>
    <col min="15359" max="15359" width="20.5703125" style="18" customWidth="1"/>
    <col min="15360" max="15610" width="9.140625" style="18"/>
    <col min="15611" max="15611" width="39" style="18" customWidth="1"/>
    <col min="15612" max="15612" width="12.28515625" style="18" customWidth="1"/>
    <col min="15613" max="15613" width="21.85546875" style="18" bestFit="1" customWidth="1"/>
    <col min="15614" max="15614" width="15.85546875" style="18" customWidth="1"/>
    <col min="15615" max="15615" width="20.5703125" style="18" customWidth="1"/>
    <col min="15616" max="15866" width="9.140625" style="18"/>
    <col min="15867" max="15867" width="39" style="18" customWidth="1"/>
    <col min="15868" max="15868" width="12.28515625" style="18" customWidth="1"/>
    <col min="15869" max="15869" width="21.85546875" style="18" bestFit="1" customWidth="1"/>
    <col min="15870" max="15870" width="15.85546875" style="18" customWidth="1"/>
    <col min="15871" max="15871" width="20.5703125" style="18" customWidth="1"/>
    <col min="15872" max="16122" width="9.140625" style="18"/>
    <col min="16123" max="16123" width="39" style="18" customWidth="1"/>
    <col min="16124" max="16124" width="12.28515625" style="18" customWidth="1"/>
    <col min="16125" max="16125" width="21.85546875" style="18" bestFit="1" customWidth="1"/>
    <col min="16126" max="16126" width="15.85546875" style="18" customWidth="1"/>
    <col min="16127" max="16127" width="20.5703125" style="18" customWidth="1"/>
    <col min="16128" max="16384" width="9.140625" style="18"/>
  </cols>
  <sheetData>
    <row r="1" spans="1:11" s="17" customFormat="1" x14ac:dyDescent="0.25">
      <c r="B1" s="48" t="s">
        <v>199</v>
      </c>
      <c r="C1" s="48"/>
      <c r="D1" s="48"/>
      <c r="E1" s="48"/>
      <c r="F1" s="48"/>
      <c r="G1" s="48"/>
      <c r="H1" s="48"/>
    </row>
    <row r="2" spans="1:11" x14ac:dyDescent="0.25">
      <c r="A2" s="48" t="s">
        <v>5</v>
      </c>
      <c r="B2" s="48"/>
      <c r="C2" s="48"/>
      <c r="D2" s="48"/>
      <c r="E2" s="48"/>
      <c r="F2" s="48"/>
      <c r="G2" s="48"/>
      <c r="H2" s="48"/>
    </row>
    <row r="3" spans="1:11" ht="15.75" customHeight="1" x14ac:dyDescent="0.25">
      <c r="A3" s="19"/>
      <c r="B3" s="20"/>
      <c r="C3" s="14"/>
      <c r="D3" s="14"/>
      <c r="E3" s="14"/>
      <c r="F3" s="14"/>
      <c r="G3" s="20"/>
      <c r="H3" s="20"/>
    </row>
    <row r="4" spans="1:11" s="21" customFormat="1" ht="15.75" customHeight="1" x14ac:dyDescent="0.25">
      <c r="A4" s="51" t="s">
        <v>0</v>
      </c>
      <c r="B4" s="55" t="s">
        <v>8</v>
      </c>
      <c r="C4" s="55" t="s">
        <v>1</v>
      </c>
      <c r="D4" s="55" t="s">
        <v>3</v>
      </c>
      <c r="E4" s="53" t="s">
        <v>4</v>
      </c>
      <c r="F4" s="53" t="s">
        <v>9</v>
      </c>
      <c r="G4" s="46" t="s">
        <v>2</v>
      </c>
      <c r="H4" s="55" t="s">
        <v>208</v>
      </c>
    </row>
    <row r="5" spans="1:11" s="21" customFormat="1" x14ac:dyDescent="0.25">
      <c r="A5" s="51"/>
      <c r="B5" s="56"/>
      <c r="C5" s="56"/>
      <c r="D5" s="56"/>
      <c r="E5" s="58"/>
      <c r="F5" s="58"/>
      <c r="G5" s="59"/>
      <c r="H5" s="56"/>
    </row>
    <row r="6" spans="1:11" s="21" customFormat="1" x14ac:dyDescent="0.25">
      <c r="A6" s="13"/>
      <c r="B6" s="56"/>
      <c r="C6" s="56"/>
      <c r="D6" s="56"/>
      <c r="E6" s="58"/>
      <c r="F6" s="58"/>
      <c r="G6" s="59"/>
      <c r="H6" s="56"/>
    </row>
    <row r="7" spans="1:11" s="21" customFormat="1" x14ac:dyDescent="0.25">
      <c r="A7" s="13"/>
      <c r="B7" s="57"/>
      <c r="C7" s="57"/>
      <c r="D7" s="57"/>
      <c r="E7" s="54"/>
      <c r="F7" s="54"/>
      <c r="G7" s="47"/>
      <c r="H7" s="57"/>
    </row>
    <row r="8" spans="1:11" s="21" customFormat="1" x14ac:dyDescent="0.25">
      <c r="A8" s="13">
        <v>1</v>
      </c>
      <c r="B8" s="13">
        <v>1</v>
      </c>
      <c r="C8" s="13">
        <v>2</v>
      </c>
      <c r="D8" s="13">
        <v>3</v>
      </c>
      <c r="E8" s="15">
        <v>5</v>
      </c>
      <c r="F8" s="15">
        <v>6</v>
      </c>
      <c r="G8" s="13">
        <v>7</v>
      </c>
      <c r="H8" s="13">
        <v>8</v>
      </c>
    </row>
    <row r="9" spans="1:11" s="21" customFormat="1" ht="15.75" customHeight="1" x14ac:dyDescent="0.25">
      <c r="A9" s="49" t="s">
        <v>30</v>
      </c>
      <c r="B9" s="50"/>
      <c r="C9" s="50"/>
      <c r="D9" s="50"/>
      <c r="E9" s="50"/>
      <c r="F9" s="50"/>
      <c r="G9" s="50"/>
      <c r="H9" s="50"/>
    </row>
    <row r="10" spans="1:11" s="22" customFormat="1" ht="31.5" x14ac:dyDescent="0.2">
      <c r="A10" s="1">
        <v>3</v>
      </c>
      <c r="B10" s="1" t="s">
        <v>30</v>
      </c>
      <c r="C10" s="2" t="s">
        <v>35</v>
      </c>
      <c r="D10" s="7" t="s">
        <v>11</v>
      </c>
      <c r="E10" s="4" t="s">
        <v>16</v>
      </c>
      <c r="F10" s="6">
        <v>6.72</v>
      </c>
      <c r="G10" s="6">
        <v>2.2000000000000002</v>
      </c>
      <c r="H10" s="45">
        <f>6.7/8.9*100</f>
        <v>75.280898876404493</v>
      </c>
      <c r="I10" s="26"/>
      <c r="J10" s="40"/>
      <c r="K10" s="26"/>
    </row>
    <row r="11" spans="1:11" s="22" customFormat="1" ht="31.5" x14ac:dyDescent="0.2">
      <c r="A11" s="1">
        <v>4</v>
      </c>
      <c r="B11" s="1" t="s">
        <v>30</v>
      </c>
      <c r="C11" s="2" t="s">
        <v>36</v>
      </c>
      <c r="D11" s="7" t="s">
        <v>11</v>
      </c>
      <c r="E11" s="4" t="s">
        <v>17</v>
      </c>
      <c r="F11" s="6">
        <v>5.17</v>
      </c>
      <c r="G11" s="6">
        <v>1.5</v>
      </c>
      <c r="H11" s="45">
        <f>(5.2/5.6)*100</f>
        <v>92.857142857142875</v>
      </c>
      <c r="I11" s="26"/>
      <c r="J11" s="40"/>
      <c r="K11" s="26"/>
    </row>
    <row r="12" spans="1:11" s="22" customFormat="1" ht="31.5" x14ac:dyDescent="0.2">
      <c r="A12" s="1">
        <v>5</v>
      </c>
      <c r="B12" s="1" t="s">
        <v>30</v>
      </c>
      <c r="C12" s="2" t="s">
        <v>37</v>
      </c>
      <c r="D12" s="7" t="s">
        <v>11</v>
      </c>
      <c r="E12" s="4" t="s">
        <v>18</v>
      </c>
      <c r="F12" s="6">
        <v>10.029999999999999</v>
      </c>
      <c r="G12" s="6">
        <v>-1.1299999999999999</v>
      </c>
      <c r="H12" s="45">
        <f>10/8.9*100</f>
        <v>112.35955056179773</v>
      </c>
      <c r="I12" s="26"/>
      <c r="J12" s="40"/>
      <c r="K12" s="26"/>
    </row>
    <row r="13" spans="1:11" s="22" customFormat="1" ht="31.5" x14ac:dyDescent="0.2">
      <c r="A13" s="1">
        <v>8</v>
      </c>
      <c r="B13" s="1" t="s">
        <v>30</v>
      </c>
      <c r="C13" s="2" t="s">
        <v>58</v>
      </c>
      <c r="D13" s="7" t="s">
        <v>11</v>
      </c>
      <c r="E13" s="4" t="s">
        <v>21</v>
      </c>
      <c r="F13" s="6">
        <v>23.78</v>
      </c>
      <c r="G13" s="6">
        <v>-1.5</v>
      </c>
      <c r="H13" s="45">
        <f>23.8/22.3*100</f>
        <v>106.72645739910314</v>
      </c>
      <c r="I13" s="26"/>
      <c r="J13" s="40"/>
    </row>
    <row r="14" spans="1:11" s="22" customFormat="1" ht="31.5" x14ac:dyDescent="0.2">
      <c r="A14" s="1">
        <v>9</v>
      </c>
      <c r="B14" s="1" t="s">
        <v>30</v>
      </c>
      <c r="C14" s="2" t="s">
        <v>39</v>
      </c>
      <c r="D14" s="7" t="s">
        <v>11</v>
      </c>
      <c r="E14" s="4" t="s">
        <v>22</v>
      </c>
      <c r="F14" s="6">
        <v>4.8899999999999997</v>
      </c>
      <c r="G14" s="6">
        <f>5.6-4.9</f>
        <v>0.69999999999999929</v>
      </c>
      <c r="H14" s="7">
        <f>4.9/5.6*100</f>
        <v>87.500000000000014</v>
      </c>
      <c r="I14" s="26"/>
      <c r="J14" s="40"/>
    </row>
    <row r="15" spans="1:11" s="22" customFormat="1" ht="31.5" x14ac:dyDescent="0.2">
      <c r="A15" s="1">
        <v>11</v>
      </c>
      <c r="B15" s="1" t="s">
        <v>30</v>
      </c>
      <c r="C15" s="2" t="s">
        <v>41</v>
      </c>
      <c r="D15" s="7" t="s">
        <v>11</v>
      </c>
      <c r="E15" s="4" t="s">
        <v>23</v>
      </c>
      <c r="F15" s="6">
        <v>1.85</v>
      </c>
      <c r="G15" s="6">
        <f>2.2-1.85</f>
        <v>0.35000000000000009</v>
      </c>
      <c r="H15" s="45">
        <f>1.9/2.2*100</f>
        <v>86.36363636363636</v>
      </c>
      <c r="I15" s="26"/>
      <c r="J15" s="40"/>
    </row>
    <row r="16" spans="1:11" ht="31.5" x14ac:dyDescent="0.25">
      <c r="A16" s="1">
        <v>12</v>
      </c>
      <c r="B16" s="1" t="s">
        <v>30</v>
      </c>
      <c r="C16" s="2" t="s">
        <v>42</v>
      </c>
      <c r="D16" s="7" t="s">
        <v>11</v>
      </c>
      <c r="E16" s="4" t="s">
        <v>21</v>
      </c>
      <c r="F16" s="6">
        <v>17.88</v>
      </c>
      <c r="G16" s="6">
        <f>22.3-17.88</f>
        <v>4.4200000000000017</v>
      </c>
      <c r="H16" s="45">
        <f>17.9/22.3*100</f>
        <v>80.269058295964115</v>
      </c>
      <c r="I16" s="26"/>
      <c r="J16" s="41"/>
    </row>
    <row r="17" spans="1:10" s="23" customFormat="1" ht="47.25" x14ac:dyDescent="0.25">
      <c r="A17" s="1">
        <v>13</v>
      </c>
      <c r="B17" s="1" t="s">
        <v>31</v>
      </c>
      <c r="C17" s="2" t="s">
        <v>43</v>
      </c>
      <c r="D17" s="7" t="s">
        <v>11</v>
      </c>
      <c r="E17" s="4" t="s">
        <v>15</v>
      </c>
      <c r="F17" s="6">
        <v>10.91</v>
      </c>
      <c r="G17" s="6">
        <f>14.2-10.91</f>
        <v>3.2899999999999991</v>
      </c>
      <c r="H17" s="45">
        <f>10.9/14.2*100</f>
        <v>76.760563380281695</v>
      </c>
      <c r="I17" s="26"/>
      <c r="J17" s="42"/>
    </row>
    <row r="18" spans="1:10" ht="31.5" x14ac:dyDescent="0.25">
      <c r="A18" s="1"/>
      <c r="B18" s="1" t="s">
        <v>30</v>
      </c>
      <c r="C18" s="44" t="s">
        <v>80</v>
      </c>
      <c r="D18" s="7" t="s">
        <v>11</v>
      </c>
      <c r="E18" s="4" t="s">
        <v>16</v>
      </c>
      <c r="F18" s="6">
        <v>11.14</v>
      </c>
      <c r="G18" s="6">
        <f>8.9-11.14</f>
        <v>-2.2400000000000002</v>
      </c>
      <c r="H18" s="45">
        <f>11.1/8.9*100</f>
        <v>124.71910112359549</v>
      </c>
      <c r="I18" s="26"/>
      <c r="J18" s="41"/>
    </row>
    <row r="19" spans="1:10" ht="31.5" x14ac:dyDescent="0.25">
      <c r="A19" s="1"/>
      <c r="B19" s="1" t="s">
        <v>30</v>
      </c>
      <c r="C19" s="44" t="s">
        <v>85</v>
      </c>
      <c r="D19" s="7" t="s">
        <v>11</v>
      </c>
      <c r="E19" s="4" t="s">
        <v>15</v>
      </c>
      <c r="F19" s="6">
        <v>10.23</v>
      </c>
      <c r="G19" s="6">
        <f>14.2-10.23</f>
        <v>3.9699999999999989</v>
      </c>
      <c r="H19" s="45">
        <f>10.2/14.2*100</f>
        <v>71.830985915492946</v>
      </c>
      <c r="I19" s="26"/>
    </row>
    <row r="20" spans="1:10" ht="31.5" x14ac:dyDescent="0.25">
      <c r="A20" s="1"/>
      <c r="B20" s="1" t="s">
        <v>30</v>
      </c>
      <c r="C20" s="2" t="s">
        <v>94</v>
      </c>
      <c r="D20" s="7" t="s">
        <v>13</v>
      </c>
      <c r="E20" s="4" t="s">
        <v>99</v>
      </c>
      <c r="F20" s="6">
        <v>0.73</v>
      </c>
      <c r="G20" s="6">
        <f>0.9-0.73</f>
        <v>0.17000000000000004</v>
      </c>
      <c r="H20" s="45">
        <f>0.7/0.9*100</f>
        <v>77.777777777777771</v>
      </c>
      <c r="I20" s="26"/>
    </row>
    <row r="21" spans="1:10" ht="31.5" x14ac:dyDescent="0.25">
      <c r="A21" s="1"/>
      <c r="B21" s="1" t="s">
        <v>30</v>
      </c>
      <c r="C21" s="2" t="s">
        <v>102</v>
      </c>
      <c r="D21" s="7" t="s">
        <v>11</v>
      </c>
      <c r="E21" s="4" t="s">
        <v>201</v>
      </c>
      <c r="F21" s="6">
        <v>1.29</v>
      </c>
      <c r="G21" s="6">
        <f>1.6-1.29</f>
        <v>0.31000000000000005</v>
      </c>
      <c r="H21" s="45">
        <f>1.3/1.6*100</f>
        <v>81.25</v>
      </c>
      <c r="I21" s="26"/>
    </row>
    <row r="22" spans="1:10" ht="31.5" x14ac:dyDescent="0.25">
      <c r="A22" s="1"/>
      <c r="B22" s="1" t="s">
        <v>30</v>
      </c>
      <c r="C22" s="2" t="s">
        <v>191</v>
      </c>
      <c r="D22" s="7" t="s">
        <v>11</v>
      </c>
      <c r="E22" s="4" t="s">
        <v>128</v>
      </c>
      <c r="F22" s="6">
        <v>1</v>
      </c>
      <c r="G22" s="6">
        <f>0.9-1</f>
        <v>-9.9999999999999978E-2</v>
      </c>
      <c r="H22" s="45">
        <f>1/0.9*100</f>
        <v>111.11111111111111</v>
      </c>
      <c r="I22" s="26"/>
    </row>
    <row r="23" spans="1:10" ht="31.5" x14ac:dyDescent="0.25">
      <c r="A23" s="1"/>
      <c r="B23" s="1" t="s">
        <v>30</v>
      </c>
      <c r="C23" s="2" t="s">
        <v>177</v>
      </c>
      <c r="D23" s="1" t="s">
        <v>11</v>
      </c>
      <c r="E23" s="4" t="s">
        <v>149</v>
      </c>
      <c r="F23" s="29">
        <v>1.04</v>
      </c>
      <c r="G23" s="6">
        <f>0.9-1.04</f>
        <v>-0.14000000000000001</v>
      </c>
      <c r="H23" s="45">
        <f>1.04/0.89*100</f>
        <v>116.85393258426966</v>
      </c>
      <c r="I23" s="26"/>
    </row>
    <row r="24" spans="1:10" ht="31.5" x14ac:dyDescent="0.25">
      <c r="A24" s="1">
        <v>47</v>
      </c>
      <c r="B24" s="1" t="s">
        <v>30</v>
      </c>
      <c r="C24" s="2" t="s">
        <v>73</v>
      </c>
      <c r="D24" s="1" t="s">
        <v>11</v>
      </c>
      <c r="E24" s="11" t="s">
        <v>25</v>
      </c>
      <c r="F24" s="12">
        <v>4.67</v>
      </c>
      <c r="G24" s="12">
        <f>5.6-4.67</f>
        <v>0.92999999999999972</v>
      </c>
      <c r="H24" s="45">
        <f>4.7/5.6*100</f>
        <v>83.928571428571445</v>
      </c>
      <c r="I24" s="26"/>
    </row>
  </sheetData>
  <mergeCells count="11">
    <mergeCell ref="B4:B7"/>
    <mergeCell ref="A9:H9"/>
    <mergeCell ref="B1:H1"/>
    <mergeCell ref="A2:H2"/>
    <mergeCell ref="A4:A5"/>
    <mergeCell ref="C4:C7"/>
    <mergeCell ref="D4:D7"/>
    <mergeCell ref="E4:E7"/>
    <mergeCell ref="F4:F7"/>
    <mergeCell ref="G4:G7"/>
    <mergeCell ref="H4:H7"/>
  </mergeCells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18.06.2026</vt:lpstr>
      <vt:lpstr>превыш 70%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Султан Асылканов</dc:creator>
  <cp:lastModifiedBy>oic_tm</cp:lastModifiedBy>
  <cp:lastPrinted>2026-07-17T12:11:00Z</cp:lastPrinted>
  <dcterms:created xsi:type="dcterms:W3CDTF">2015-06-05T18:19:34Z</dcterms:created>
  <dcterms:modified xsi:type="dcterms:W3CDTF">2026-08-21T09:25:14Z</dcterms:modified>
</cp:coreProperties>
</file>